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2015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H147" i="1" l="1"/>
  <c r="F147" i="1"/>
  <c r="G147" i="1" s="1"/>
  <c r="C147" i="1"/>
  <c r="B147" i="1"/>
  <c r="G129" i="1"/>
  <c r="F129" i="1"/>
  <c r="H129" i="1" s="1"/>
  <c r="C129" i="1"/>
  <c r="B129" i="1"/>
  <c r="F109" i="1"/>
  <c r="H109" i="1" s="1"/>
  <c r="C109" i="1"/>
  <c r="B109" i="1"/>
  <c r="G108" i="1"/>
  <c r="G107" i="1"/>
  <c r="H106" i="1"/>
  <c r="G106" i="1"/>
  <c r="H105" i="1"/>
  <c r="G105" i="1"/>
  <c r="H104" i="1"/>
  <c r="G104" i="1"/>
  <c r="H103" i="1"/>
  <c r="G103" i="1"/>
  <c r="F84" i="1"/>
  <c r="E84" i="1"/>
  <c r="D84" i="1"/>
  <c r="C84" i="1"/>
  <c r="B84" i="1"/>
  <c r="G59" i="1"/>
  <c r="F59" i="1"/>
  <c r="C59" i="1"/>
  <c r="B59" i="1"/>
  <c r="G109" i="1" l="1"/>
</calcChain>
</file>

<file path=xl/sharedStrings.xml><?xml version="1.0" encoding="utf-8"?>
<sst xmlns="http://schemas.openxmlformats.org/spreadsheetml/2006/main" count="272" uniqueCount="100">
  <si>
    <t xml:space="preserve">  المساحة المزروعة ومجموع الإنتاج ومتوسط الغلة للمحاصيل (القطن، الذرة الصفراء، البطاطا) للقطاع الخاص لسنة 2015 على مستوى العراق</t>
  </si>
  <si>
    <t>Cultivated Area ,Production and Average Yield for Cotton,Maize and Potatoes for Private Sector at Iraq Level for 2015</t>
  </si>
  <si>
    <t xml:space="preserve">جدول (1)                 </t>
  </si>
  <si>
    <t xml:space="preserve">  Table (1)     </t>
  </si>
  <si>
    <t>المحصول</t>
  </si>
  <si>
    <t>المساحة المزروعة  (دونم)</t>
  </si>
  <si>
    <t>الإنتاج (طن)</t>
  </si>
  <si>
    <t>متوسط غلة الدونم (كغم/دونم)    Average Yield (Kg/Donum)</t>
  </si>
  <si>
    <t>Crop</t>
  </si>
  <si>
    <t xml:space="preserve">(donum) Cultivated Area </t>
  </si>
  <si>
    <t>( كغم )</t>
  </si>
  <si>
    <t xml:space="preserve">إجمالي المساحة  Total Area </t>
  </si>
  <si>
    <t>المساحة المحصودة Harvested Area</t>
  </si>
  <si>
    <t>المساحة المتضررة Damaged Area</t>
  </si>
  <si>
    <t>مساحة العلف الأخضر  Green Forage Area</t>
  </si>
  <si>
    <t xml:space="preserve"> Production (Ton)</t>
  </si>
  <si>
    <t>القطن</t>
  </si>
  <si>
    <t>-</t>
  </si>
  <si>
    <t>Cotton</t>
  </si>
  <si>
    <t>الذرة الصفراء</t>
  </si>
  <si>
    <t>Maize</t>
  </si>
  <si>
    <t>البطاطا</t>
  </si>
  <si>
    <t>Potatoes</t>
  </si>
  <si>
    <t xml:space="preserve">الرمز (- ) يعني الكمية صفر أو مقاربة إلى الصفر . </t>
  </si>
  <si>
    <t xml:space="preserve">  The sign (-) means the quantity is zero or approximated zero        </t>
  </si>
  <si>
    <t>مقارنة المساحة المزروعة ومجموع الانتاج ومتوسط الغلة لمحاصيل (القطن،الذرة الصفراء ،البطاطا) للسنوات (2015-2010) على مستوى العراق</t>
  </si>
  <si>
    <t>Cultivated Area Comparing to Production and AverageYield For (Cotton,Maize,Potatoes) at Iraq Level for (2010-2015)</t>
  </si>
  <si>
    <t xml:space="preserve">جدول  (2)                                                              </t>
  </si>
  <si>
    <t>Table (2)</t>
  </si>
  <si>
    <t>السنوات</t>
  </si>
  <si>
    <t>Year</t>
  </si>
  <si>
    <t>اجمالي المساحة المزروعة (100) دونم</t>
  </si>
  <si>
    <t>Total Cultivated Area (100) donum</t>
  </si>
  <si>
    <t>الانتاج (100) طن</t>
  </si>
  <si>
    <t>Production (100) Ton</t>
  </si>
  <si>
    <t>متوسط غلة الدونم (كغم/دونم)</t>
  </si>
  <si>
    <t>Average Yield (kg/donum)</t>
  </si>
  <si>
    <t xml:space="preserve">المساحة المزروعة ومجموع الإنتاج ومتوسط الغلة لمحصول القطن للقطاع الخاص لسنة 2015 على مستوى المحافظات المشمولة </t>
  </si>
  <si>
    <t xml:space="preserve"> Cultivated Area ,Production and Average Yield for Cotton for private Sector at Governorate Level for 2015</t>
  </si>
  <si>
    <t>جدول (3)</t>
  </si>
  <si>
    <t>Table (3)</t>
  </si>
  <si>
    <t xml:space="preserve"> المحافظة </t>
  </si>
  <si>
    <t>المساحة المزروعة (دونم)</t>
  </si>
  <si>
    <t>Governorate</t>
  </si>
  <si>
    <t xml:space="preserve">(Dounm)Cultivated Area </t>
  </si>
  <si>
    <t>Average Yield (Kg/Donum)</t>
  </si>
  <si>
    <t>المساحة المتضررة  Damaged Area</t>
  </si>
  <si>
    <t>Production (Ton)</t>
  </si>
  <si>
    <t>المساحة المحصودة  Harvested Area</t>
  </si>
  <si>
    <t>بابل</t>
  </si>
  <si>
    <t>Babil</t>
  </si>
  <si>
    <t>واسط</t>
  </si>
  <si>
    <t>Wasit</t>
  </si>
  <si>
    <t>المجموع</t>
  </si>
  <si>
    <t>Total</t>
  </si>
  <si>
    <t xml:space="preserve">المساحة المزروعة ومجموع الإنتاج ومتوسط الغلة لمحصول الذرة الصفراء الخريفية للقطاع الخاص لسنة 2015 على مستوى المحافظات المشمولة </t>
  </si>
  <si>
    <t xml:space="preserve"> Cultivated Area, Production and Average Yield for Autumn Maize for private Sector at Governorate Level for 2015</t>
  </si>
  <si>
    <t xml:space="preserve">جدول (4) </t>
  </si>
  <si>
    <t>Table (4)</t>
  </si>
  <si>
    <t xml:space="preserve"> Average Yield (Kg/Donum)</t>
  </si>
  <si>
    <t>كركوك</t>
  </si>
  <si>
    <t>Karkuk</t>
  </si>
  <si>
    <t>ديالى</t>
  </si>
  <si>
    <t>Diala</t>
  </si>
  <si>
    <t>بغداد</t>
  </si>
  <si>
    <t>baghdad</t>
  </si>
  <si>
    <t>Babylon</t>
  </si>
  <si>
    <t xml:space="preserve">كربلاء </t>
  </si>
  <si>
    <t>Kerbela</t>
  </si>
  <si>
    <t>النجف</t>
  </si>
  <si>
    <t>Al-Najaf</t>
  </si>
  <si>
    <t>القادسية</t>
  </si>
  <si>
    <t>Al-Qadisiya</t>
  </si>
  <si>
    <t>المثنى</t>
  </si>
  <si>
    <t>Al-Muthanna</t>
  </si>
  <si>
    <t>ذي قار</t>
  </si>
  <si>
    <t>Thi Qar</t>
  </si>
  <si>
    <t>ميسان</t>
  </si>
  <si>
    <t>Maysan</t>
  </si>
  <si>
    <t>البصرة</t>
  </si>
  <si>
    <t>Basrah</t>
  </si>
  <si>
    <t xml:space="preserve">المساحة المزروعة ومجموع الإنتاج ومتوسط الغلة لمحصول البطاطا للعروتين (الربيعية والخريفية) لسنة 2015 على مستوى المحافظات المشمولة </t>
  </si>
  <si>
    <t>Cultivated Area,Production and Average Yield for Potatoes(Spring and Autumn) at Governorate Level for 2015</t>
  </si>
  <si>
    <t>جدول (5)</t>
  </si>
  <si>
    <t>Table (5)</t>
  </si>
  <si>
    <t>مساحة العلف الأخضر  Green forage Area</t>
  </si>
  <si>
    <t>Baghdad</t>
  </si>
  <si>
    <t>كربلاء</t>
  </si>
  <si>
    <t>Karbala</t>
  </si>
  <si>
    <t xml:space="preserve"> المساحة المزروعة ومجموع الإنتاج ومتوسط الغلة لمحصول البطاطا الربيعية للقطاع الخاص لسنة 2015 على مستوى المحافظات</t>
  </si>
  <si>
    <t xml:space="preserve"> Cultivated Area ,Production and Average Yield for Spring Potatoes for Private Sector at Governorates Level for 2015</t>
  </si>
  <si>
    <t xml:space="preserve">جدول (6) </t>
  </si>
  <si>
    <t>Table (6)</t>
  </si>
  <si>
    <t xml:space="preserve">المساحة المزروعة ومجموع الإنتاج ومتوسط الغلة لمحصول البطاطا الخريفية للقطاع الخاص لسنة 2015 على مستوى المحافظات </t>
  </si>
  <si>
    <t xml:space="preserve">Cultivated Area Productin and Average Yield for Spring Potatoes for Private </t>
  </si>
  <si>
    <t>Sector at Governorates Level for 2015</t>
  </si>
  <si>
    <t xml:space="preserve">جدول  (7) </t>
  </si>
  <si>
    <t>Table (7)</t>
  </si>
  <si>
    <t>Ninevah</t>
  </si>
  <si>
    <t>Qadisiya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</si>
</sst>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9.5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1" xfId="0" applyFont="1" applyBorder="1" applyAlignment="1">
      <alignment vertical="center" readingOrder="2"/>
    </xf>
    <xf numFmtId="0" fontId="4" fillId="0" borderId="13" xfId="0" applyFont="1" applyBorder="1" applyAlignment="1">
      <alignment horizontal="center" vertical="center" wrapText="1" readingOrder="2"/>
    </xf>
    <xf numFmtId="0" fontId="4" fillId="0" borderId="14" xfId="0" applyFont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vertical="center" wrapText="1" readingOrder="2"/>
    </xf>
    <xf numFmtId="0" fontId="4" fillId="0" borderId="16" xfId="0" applyFont="1" applyBorder="1" applyAlignment="1">
      <alignment horizontal="center" vertical="center" wrapText="1" readingOrder="2"/>
    </xf>
    <xf numFmtId="0" fontId="5" fillId="0" borderId="18" xfId="0" applyFont="1" applyBorder="1" applyAlignment="1">
      <alignment horizontal="justify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5" fillId="0" borderId="19" xfId="0" applyFont="1" applyBorder="1" applyAlignment="1">
      <alignment horizontal="center" vertical="center" wrapText="1" readingOrder="2"/>
    </xf>
    <xf numFmtId="0" fontId="5" fillId="0" borderId="19" xfId="0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 wrapText="1" readingOrder="2"/>
    </xf>
    <xf numFmtId="0" fontId="5" fillId="0" borderId="20" xfId="0" applyFont="1" applyBorder="1" applyAlignment="1">
      <alignment horizontal="left" vertical="center"/>
    </xf>
    <xf numFmtId="0" fontId="5" fillId="0" borderId="9" xfId="0" applyFont="1" applyBorder="1" applyAlignment="1">
      <alignment horizontal="justify" vertical="center" wrapText="1" readingOrder="2"/>
    </xf>
    <xf numFmtId="0" fontId="5" fillId="0" borderId="21" xfId="0" applyFont="1" applyBorder="1" applyAlignment="1">
      <alignment horizontal="center" vertical="center" wrapText="1" readingOrder="2"/>
    </xf>
    <xf numFmtId="0" fontId="5" fillId="0" borderId="22" xfId="0" applyFont="1" applyBorder="1" applyAlignment="1">
      <alignment horizontal="center" vertical="center" wrapText="1" readingOrder="2"/>
    </xf>
    <xf numFmtId="0" fontId="5" fillId="0" borderId="22" xfId="0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 wrapText="1" readingOrder="2"/>
    </xf>
    <xf numFmtId="164" fontId="5" fillId="0" borderId="7" xfId="0" applyNumberFormat="1" applyFont="1" applyBorder="1" applyAlignment="1">
      <alignment horizontal="center" vertical="center" wrapText="1" readingOrder="2"/>
    </xf>
    <xf numFmtId="0" fontId="5" fillId="0" borderId="23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Border="1"/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 readingOrder="2"/>
    </xf>
    <xf numFmtId="0" fontId="5" fillId="0" borderId="21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 readingOrder="2"/>
    </xf>
    <xf numFmtId="0" fontId="5" fillId="0" borderId="11" xfId="0" applyFont="1" applyFill="1" applyBorder="1" applyAlignment="1">
      <alignment horizontal="center" vertical="center" wrapText="1" readingOrder="2"/>
    </xf>
    <xf numFmtId="164" fontId="5" fillId="0" borderId="21" xfId="0" applyNumberFormat="1" applyFont="1" applyBorder="1" applyAlignment="1">
      <alignment horizontal="center" vertical="center" wrapText="1" readingOrder="2"/>
    </xf>
    <xf numFmtId="164" fontId="5" fillId="0" borderId="23" xfId="0" applyNumberFormat="1" applyFont="1" applyBorder="1" applyAlignment="1">
      <alignment horizontal="center" vertical="center" wrapText="1" readingOrder="2"/>
    </xf>
    <xf numFmtId="164" fontId="5" fillId="0" borderId="23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 readingOrder="2"/>
    </xf>
    <xf numFmtId="0" fontId="8" fillId="0" borderId="10" xfId="0" applyFont="1" applyBorder="1" applyAlignment="1">
      <alignment horizontal="center" vertical="center" wrapText="1" readingOrder="2"/>
    </xf>
    <xf numFmtId="0" fontId="8" fillId="0" borderId="27" xfId="0" applyFont="1" applyBorder="1" applyAlignment="1">
      <alignment horizontal="center" vertical="center" wrapText="1" readingOrder="2"/>
    </xf>
    <xf numFmtId="0" fontId="5" fillId="0" borderId="26" xfId="0" applyFont="1" applyBorder="1" applyAlignment="1">
      <alignment horizontal="right" vertical="center" wrapText="1" readingOrder="2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right" vertical="center" wrapText="1" readingOrder="2"/>
    </xf>
    <xf numFmtId="1" fontId="5" fillId="0" borderId="15" xfId="0" applyNumberFormat="1" applyFont="1" applyBorder="1" applyAlignment="1">
      <alignment horizontal="center" vertical="center" wrapText="1" readingOrder="2"/>
    </xf>
    <xf numFmtId="0" fontId="5" fillId="0" borderId="15" xfId="0" applyFont="1" applyBorder="1" applyAlignment="1">
      <alignment horizontal="center" vertical="center" wrapText="1" readingOrder="2"/>
    </xf>
    <xf numFmtId="164" fontId="5" fillId="0" borderId="15" xfId="0" applyNumberFormat="1" applyFont="1" applyBorder="1" applyAlignment="1">
      <alignment horizontal="center" vertical="center" wrapText="1" readingOrder="2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 wrapText="1" readingOrder="2"/>
    </xf>
    <xf numFmtId="1" fontId="5" fillId="0" borderId="0" xfId="0" applyNumberFormat="1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wrapText="1" readingOrder="2"/>
    </xf>
    <xf numFmtId="164" fontId="5" fillId="0" borderId="0" xfId="0" applyNumberFormat="1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25" xfId="0" applyFont="1" applyBorder="1" applyAlignment="1">
      <alignment horizontal="right" vertical="center" wrapText="1" readingOrder="2"/>
    </xf>
    <xf numFmtId="164" fontId="5" fillId="2" borderId="21" xfId="0" applyNumberFormat="1" applyFont="1" applyFill="1" applyBorder="1" applyAlignment="1">
      <alignment horizontal="center" vertical="center" wrapText="1" readingOrder="2"/>
    </xf>
    <xf numFmtId="0" fontId="5" fillId="0" borderId="24" xfId="0" applyFont="1" applyBorder="1" applyAlignment="1">
      <alignment horizontal="right" vertical="center" wrapText="1" readingOrder="2"/>
    </xf>
    <xf numFmtId="0" fontId="5" fillId="0" borderId="13" xfId="0" applyFont="1" applyBorder="1" applyAlignment="1">
      <alignment horizontal="center" vertical="center" wrapText="1" readingOrder="2"/>
    </xf>
    <xf numFmtId="0" fontId="5" fillId="2" borderId="21" xfId="0" applyFont="1" applyFill="1" applyBorder="1" applyAlignment="1">
      <alignment horizontal="center" vertical="center" wrapText="1" readingOrder="2"/>
    </xf>
    <xf numFmtId="0" fontId="4" fillId="0" borderId="23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3" fillId="0" borderId="0" xfId="0" applyFont="1"/>
    <xf numFmtId="0" fontId="9" fillId="0" borderId="18" xfId="0" applyFont="1" applyBorder="1" applyAlignment="1">
      <alignment vertical="center" wrapText="1"/>
    </xf>
    <xf numFmtId="0" fontId="5" fillId="0" borderId="21" xfId="0" applyFont="1" applyBorder="1" applyAlignment="1">
      <alignment horizontal="center" wrapText="1" readingOrder="2"/>
    </xf>
    <xf numFmtId="164" fontId="5" fillId="0" borderId="5" xfId="0" applyNumberFormat="1" applyFont="1" applyBorder="1" applyAlignment="1">
      <alignment horizontal="center" vertical="center" wrapText="1" readingOrder="2"/>
    </xf>
    <xf numFmtId="0" fontId="9" fillId="0" borderId="25" xfId="0" applyFont="1" applyBorder="1" applyAlignment="1">
      <alignment vertical="center" wrapText="1"/>
    </xf>
    <xf numFmtId="0" fontId="4" fillId="0" borderId="27" xfId="0" applyFont="1" applyFill="1" applyBorder="1" applyAlignment="1">
      <alignment horizontal="left" vertical="center" wrapText="1" readingOrder="2"/>
    </xf>
    <xf numFmtId="0" fontId="9" fillId="0" borderId="2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vertical="center" wrapText="1"/>
    </xf>
    <xf numFmtId="0" fontId="4" fillId="0" borderId="27" xfId="0" applyFont="1" applyBorder="1" applyAlignment="1">
      <alignment horizontal="left" vertical="center"/>
    </xf>
    <xf numFmtId="0" fontId="9" fillId="0" borderId="25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 wrapText="1" readingOrder="2"/>
    </xf>
    <xf numFmtId="0" fontId="4" fillId="0" borderId="20" xfId="0" applyFont="1" applyFill="1" applyBorder="1" applyAlignment="1">
      <alignment horizontal="left" vertical="center" wrapText="1" readingOrder="2"/>
    </xf>
    <xf numFmtId="0" fontId="4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 readingOrder="2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 readingOrder="2"/>
    </xf>
    <xf numFmtId="0" fontId="4" fillId="0" borderId="25" xfId="0" applyFont="1" applyBorder="1" applyAlignment="1">
      <alignment horizontal="center" vertical="center" wrapText="1" readingOrder="2"/>
    </xf>
    <xf numFmtId="0" fontId="4" fillId="0" borderId="26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readingOrder="2"/>
    </xf>
    <xf numFmtId="0" fontId="4" fillId="0" borderId="28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readingOrder="2"/>
    </xf>
    <xf numFmtId="0" fontId="2" fillId="0" borderId="6" xfId="0" applyFont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center" vertical="center" wrapText="1" readingOrder="2"/>
    </xf>
    <xf numFmtId="0" fontId="8" fillId="0" borderId="10" xfId="0" applyFont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 vertical="center" readingOrder="2"/>
    </xf>
    <xf numFmtId="0" fontId="8" fillId="0" borderId="2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 readingOrder="2"/>
    </xf>
    <xf numFmtId="0" fontId="3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0" fontId="7" fillId="0" borderId="24" xfId="0" applyFont="1" applyBorder="1" applyAlignment="1">
      <alignment horizontal="right" vertical="center" readingOrder="2"/>
    </xf>
    <xf numFmtId="0" fontId="5" fillId="0" borderId="24" xfId="0" applyFont="1" applyBorder="1" applyAlignment="1">
      <alignment horizontal="right" vertical="center" readingOrder="2"/>
    </xf>
    <xf numFmtId="0" fontId="5" fillId="0" borderId="2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47"/>
  <sheetViews>
    <sheetView rightToLeft="1" tabSelected="1" topLeftCell="A124" workbookViewId="0">
      <selection activeCell="D132" sqref="D132"/>
    </sheetView>
  </sheetViews>
  <sheetFormatPr defaultRowHeight="14.25" x14ac:dyDescent="0.2"/>
  <cols>
    <col min="1" max="1" width="10.875" customWidth="1"/>
    <col min="2" max="2" width="10.125" customWidth="1"/>
    <col min="3" max="3" width="10.875" customWidth="1"/>
    <col min="4" max="4" width="12.125" customWidth="1"/>
    <col min="5" max="5" width="10.75" customWidth="1"/>
    <col min="8" max="8" width="10.875" customWidth="1"/>
    <col min="9" max="9" width="12.625" customWidth="1"/>
  </cols>
  <sheetData>
    <row r="7" spans="1:9" ht="33.75" customHeight="1" x14ac:dyDescent="0.2">
      <c r="A7" s="131" t="s">
        <v>0</v>
      </c>
      <c r="B7" s="131"/>
      <c r="C7" s="131"/>
      <c r="D7" s="131"/>
      <c r="E7" s="131"/>
      <c r="F7" s="131"/>
      <c r="G7" s="131"/>
      <c r="H7" s="131"/>
      <c r="I7" s="131"/>
    </row>
    <row r="8" spans="1:9" ht="33.75" customHeight="1" x14ac:dyDescent="0.2">
      <c r="A8" s="90" t="s">
        <v>1</v>
      </c>
      <c r="B8" s="90"/>
      <c r="C8" s="90"/>
      <c r="D8" s="90"/>
      <c r="E8" s="90"/>
      <c r="F8" s="90"/>
      <c r="G8" s="90"/>
      <c r="H8" s="90"/>
      <c r="I8" s="90"/>
    </row>
    <row r="9" spans="1:9" ht="15.75" thickBot="1" x14ac:dyDescent="0.3">
      <c r="A9" s="132" t="s">
        <v>2</v>
      </c>
      <c r="B9" s="132"/>
      <c r="C9" s="1"/>
      <c r="D9" s="1"/>
      <c r="E9" s="1"/>
      <c r="F9" s="1"/>
      <c r="G9" s="1"/>
      <c r="H9" s="133" t="s">
        <v>3</v>
      </c>
      <c r="I9" s="133"/>
    </row>
    <row r="10" spans="1:9" ht="15" thickTop="1" x14ac:dyDescent="0.2">
      <c r="A10" s="134" t="s">
        <v>4</v>
      </c>
      <c r="B10" s="96" t="s">
        <v>5</v>
      </c>
      <c r="C10" s="137"/>
      <c r="D10" s="137"/>
      <c r="E10" s="134"/>
      <c r="F10" s="94" t="s">
        <v>6</v>
      </c>
      <c r="G10" s="96" t="s">
        <v>7</v>
      </c>
      <c r="H10" s="137"/>
      <c r="I10" s="105" t="s">
        <v>8</v>
      </c>
    </row>
    <row r="11" spans="1:9" x14ac:dyDescent="0.2">
      <c r="A11" s="135"/>
      <c r="B11" s="88" t="s">
        <v>9</v>
      </c>
      <c r="C11" s="138"/>
      <c r="D11" s="138"/>
      <c r="E11" s="139"/>
      <c r="F11" s="95"/>
      <c r="G11" s="88" t="s">
        <v>10</v>
      </c>
      <c r="H11" s="138"/>
      <c r="I11" s="106"/>
    </row>
    <row r="12" spans="1:9" ht="36.75" thickBot="1" x14ac:dyDescent="0.25">
      <c r="A12" s="136"/>
      <c r="B12" s="2" t="s">
        <v>11</v>
      </c>
      <c r="C12" s="3" t="s">
        <v>12</v>
      </c>
      <c r="D12" s="3" t="s">
        <v>13</v>
      </c>
      <c r="E12" s="4" t="s">
        <v>14</v>
      </c>
      <c r="F12" s="5" t="s">
        <v>15</v>
      </c>
      <c r="G12" s="2" t="s">
        <v>11</v>
      </c>
      <c r="H12" s="3" t="s">
        <v>12</v>
      </c>
      <c r="I12" s="107"/>
    </row>
    <row r="13" spans="1:9" ht="15" thickTop="1" x14ac:dyDescent="0.2">
      <c r="A13" s="6" t="s">
        <v>16</v>
      </c>
      <c r="B13" s="7">
        <v>487</v>
      </c>
      <c r="C13" s="7">
        <v>487</v>
      </c>
      <c r="D13" s="8" t="s">
        <v>17</v>
      </c>
      <c r="E13" s="9" t="s">
        <v>17</v>
      </c>
      <c r="F13" s="8">
        <v>75</v>
      </c>
      <c r="G13" s="10">
        <v>154</v>
      </c>
      <c r="H13" s="10">
        <v>154</v>
      </c>
      <c r="I13" s="11" t="s">
        <v>18</v>
      </c>
    </row>
    <row r="14" spans="1:9" x14ac:dyDescent="0.2">
      <c r="A14" s="12" t="s">
        <v>19</v>
      </c>
      <c r="B14" s="13">
        <v>229038</v>
      </c>
      <c r="C14" s="13">
        <v>209521</v>
      </c>
      <c r="D14" s="14">
        <v>3710</v>
      </c>
      <c r="E14" s="15">
        <v>15807</v>
      </c>
      <c r="F14" s="14">
        <v>182340</v>
      </c>
      <c r="G14" s="16">
        <v>796.1</v>
      </c>
      <c r="H14" s="17">
        <v>870.3</v>
      </c>
      <c r="I14" s="18" t="s">
        <v>20</v>
      </c>
    </row>
    <row r="15" spans="1:9" x14ac:dyDescent="0.2">
      <c r="A15" s="12" t="s">
        <v>21</v>
      </c>
      <c r="B15" s="13">
        <v>24488</v>
      </c>
      <c r="C15" s="13">
        <v>23980</v>
      </c>
      <c r="D15" s="14">
        <v>508</v>
      </c>
      <c r="E15" s="15" t="s">
        <v>17</v>
      </c>
      <c r="F15" s="14">
        <v>162915</v>
      </c>
      <c r="G15" s="16">
        <v>6652.9</v>
      </c>
      <c r="H15" s="17">
        <v>6793.8</v>
      </c>
      <c r="I15" s="18" t="s">
        <v>22</v>
      </c>
    </row>
    <row r="16" spans="1:9" x14ac:dyDescent="0.2">
      <c r="A16" s="141" t="s">
        <v>23</v>
      </c>
      <c r="B16" s="141"/>
      <c r="C16" s="141"/>
      <c r="D16" s="142" t="s">
        <v>24</v>
      </c>
      <c r="E16" s="142"/>
      <c r="F16" s="142"/>
      <c r="G16" s="142"/>
      <c r="H16" s="142"/>
      <c r="I16" s="142"/>
    </row>
    <row r="17" spans="1:9" x14ac:dyDescent="0.2">
      <c r="A17" s="82"/>
      <c r="B17" s="82"/>
      <c r="C17" s="82"/>
      <c r="D17" s="83"/>
      <c r="E17" s="83"/>
      <c r="F17" s="83"/>
      <c r="G17" s="83"/>
      <c r="H17" s="83"/>
      <c r="I17" s="83"/>
    </row>
    <row r="18" spans="1:9" x14ac:dyDescent="0.2">
      <c r="A18" s="82"/>
      <c r="B18" s="82"/>
      <c r="C18" s="82"/>
      <c r="D18" s="83"/>
      <c r="E18" s="83"/>
      <c r="F18" s="83"/>
      <c r="G18" s="83"/>
      <c r="H18" s="83"/>
      <c r="I18" s="83"/>
    </row>
    <row r="19" spans="1:9" x14ac:dyDescent="0.2">
      <c r="A19" s="82"/>
      <c r="B19" s="82"/>
      <c r="C19" s="82"/>
      <c r="D19" s="83"/>
      <c r="E19" s="83"/>
      <c r="F19" s="83"/>
      <c r="G19" s="83"/>
      <c r="H19" s="83"/>
      <c r="I19" s="83"/>
    </row>
    <row r="20" spans="1:9" x14ac:dyDescent="0.2">
      <c r="A20" s="19"/>
      <c r="B20" s="19"/>
      <c r="C20" s="19"/>
      <c r="D20" s="19"/>
      <c r="E20" s="19"/>
      <c r="F20" s="19"/>
      <c r="G20" s="19"/>
      <c r="H20" s="19"/>
      <c r="I20" s="20"/>
    </row>
    <row r="23" spans="1:9" ht="55.5" customHeight="1" x14ac:dyDescent="0.2">
      <c r="A23" s="89" t="s">
        <v>25</v>
      </c>
      <c r="B23" s="89"/>
      <c r="C23" s="89"/>
      <c r="D23" s="89"/>
      <c r="E23" s="89"/>
    </row>
    <row r="24" spans="1:9" ht="47.25" customHeight="1" x14ac:dyDescent="0.2">
      <c r="A24" s="143" t="s">
        <v>26</v>
      </c>
      <c r="B24" s="143"/>
      <c r="C24" s="143"/>
      <c r="D24" s="143"/>
      <c r="E24" s="143"/>
    </row>
    <row r="25" spans="1:9" ht="16.5" thickBot="1" x14ac:dyDescent="0.3">
      <c r="A25" s="21" t="s">
        <v>27</v>
      </c>
      <c r="B25" s="22"/>
      <c r="C25" s="22"/>
      <c r="D25" s="23"/>
      <c r="E25" s="24" t="s">
        <v>28</v>
      </c>
    </row>
    <row r="26" spans="1:9" ht="15.75" thickTop="1" x14ac:dyDescent="0.2">
      <c r="A26" s="126" t="s">
        <v>4</v>
      </c>
      <c r="B26" s="25" t="s">
        <v>29</v>
      </c>
      <c r="C26" s="25" t="s">
        <v>16</v>
      </c>
      <c r="D26" s="25" t="s">
        <v>19</v>
      </c>
      <c r="E26" s="26" t="s">
        <v>21</v>
      </c>
    </row>
    <row r="27" spans="1:9" ht="15" x14ac:dyDescent="0.2">
      <c r="A27" s="127"/>
      <c r="B27" s="27" t="s">
        <v>30</v>
      </c>
      <c r="C27" s="27" t="s">
        <v>18</v>
      </c>
      <c r="D27" s="27" t="s">
        <v>20</v>
      </c>
      <c r="E27" s="28" t="s">
        <v>22</v>
      </c>
    </row>
    <row r="28" spans="1:9" ht="19.5" customHeight="1" x14ac:dyDescent="0.2">
      <c r="A28" s="128" t="s">
        <v>31</v>
      </c>
      <c r="B28" s="29">
        <v>2010</v>
      </c>
      <c r="C28" s="13">
        <v>823</v>
      </c>
      <c r="D28" s="13">
        <v>4678</v>
      </c>
      <c r="E28" s="30">
        <v>521</v>
      </c>
    </row>
    <row r="29" spans="1:9" ht="21" customHeight="1" x14ac:dyDescent="0.2">
      <c r="A29" s="129"/>
      <c r="B29" s="29">
        <v>2011</v>
      </c>
      <c r="C29" s="13">
        <v>542</v>
      </c>
      <c r="D29" s="13">
        <v>5184</v>
      </c>
      <c r="E29" s="30">
        <v>1618</v>
      </c>
    </row>
    <row r="30" spans="1:9" x14ac:dyDescent="0.2">
      <c r="A30" s="129" t="s">
        <v>32</v>
      </c>
      <c r="B30" s="31">
        <v>2012</v>
      </c>
      <c r="C30" s="29">
        <v>655</v>
      </c>
      <c r="D30" s="29">
        <v>6058</v>
      </c>
      <c r="E30" s="32">
        <v>1740</v>
      </c>
    </row>
    <row r="31" spans="1:9" x14ac:dyDescent="0.2">
      <c r="A31" s="129"/>
      <c r="B31" s="33">
        <v>2013</v>
      </c>
      <c r="C31" s="34">
        <v>530</v>
      </c>
      <c r="D31" s="34">
        <v>7981</v>
      </c>
      <c r="E31" s="35">
        <v>1518</v>
      </c>
    </row>
    <row r="32" spans="1:9" x14ac:dyDescent="0.2">
      <c r="A32" s="129"/>
      <c r="B32" s="31">
        <v>2014</v>
      </c>
      <c r="C32" s="29">
        <v>33</v>
      </c>
      <c r="D32" s="29">
        <v>3781</v>
      </c>
      <c r="E32" s="32">
        <v>1070</v>
      </c>
    </row>
    <row r="33" spans="1:5" x14ac:dyDescent="0.2">
      <c r="A33" s="130"/>
      <c r="B33" s="33">
        <v>2015</v>
      </c>
      <c r="C33" s="34">
        <v>5</v>
      </c>
      <c r="D33" s="34">
        <v>2290</v>
      </c>
      <c r="E33" s="35">
        <v>245</v>
      </c>
    </row>
    <row r="34" spans="1:5" x14ac:dyDescent="0.2">
      <c r="A34" s="108" t="s">
        <v>33</v>
      </c>
      <c r="B34" s="29">
        <v>2010</v>
      </c>
      <c r="C34" s="13">
        <v>453</v>
      </c>
      <c r="D34" s="13">
        <v>2667</v>
      </c>
      <c r="E34" s="30">
        <v>2048</v>
      </c>
    </row>
    <row r="35" spans="1:5" x14ac:dyDescent="0.2">
      <c r="A35" s="109"/>
      <c r="B35" s="29">
        <v>2011</v>
      </c>
      <c r="C35" s="13">
        <v>345</v>
      </c>
      <c r="D35" s="13">
        <v>3357</v>
      </c>
      <c r="E35" s="30">
        <v>5574</v>
      </c>
    </row>
    <row r="36" spans="1:5" x14ac:dyDescent="0.2">
      <c r="A36" s="109" t="s">
        <v>34</v>
      </c>
      <c r="B36" s="31">
        <v>2012</v>
      </c>
      <c r="C36" s="29">
        <v>266</v>
      </c>
      <c r="D36" s="13">
        <v>5034</v>
      </c>
      <c r="E36" s="30">
        <v>5861</v>
      </c>
    </row>
    <row r="37" spans="1:5" x14ac:dyDescent="0.2">
      <c r="A37" s="109"/>
      <c r="B37" s="33">
        <v>2013</v>
      </c>
      <c r="C37" s="29">
        <v>277</v>
      </c>
      <c r="D37" s="13">
        <v>8313</v>
      </c>
      <c r="E37" s="35">
        <v>6473</v>
      </c>
    </row>
    <row r="38" spans="1:5" x14ac:dyDescent="0.2">
      <c r="A38" s="109"/>
      <c r="B38" s="31">
        <v>2014</v>
      </c>
      <c r="C38" s="29">
        <v>14</v>
      </c>
      <c r="D38" s="13">
        <v>2893</v>
      </c>
      <c r="E38" s="30">
        <v>4023</v>
      </c>
    </row>
    <row r="39" spans="1:5" x14ac:dyDescent="0.2">
      <c r="A39" s="110"/>
      <c r="B39" s="33">
        <v>2015</v>
      </c>
      <c r="C39" s="29">
        <v>0.75</v>
      </c>
      <c r="D39" s="13">
        <v>1823</v>
      </c>
      <c r="E39" s="30">
        <v>1629</v>
      </c>
    </row>
    <row r="40" spans="1:5" x14ac:dyDescent="0.2">
      <c r="A40" s="108" t="s">
        <v>35</v>
      </c>
      <c r="B40" s="29">
        <v>2010</v>
      </c>
      <c r="C40" s="13">
        <v>550.29999999999995</v>
      </c>
      <c r="D40" s="13">
        <v>570.1</v>
      </c>
      <c r="E40" s="30">
        <v>3929.5</v>
      </c>
    </row>
    <row r="41" spans="1:5" x14ac:dyDescent="0.2">
      <c r="A41" s="109"/>
      <c r="B41" s="29">
        <v>2011</v>
      </c>
      <c r="C41" s="13">
        <v>637.1</v>
      </c>
      <c r="D41" s="13">
        <v>647.6</v>
      </c>
      <c r="E41" s="30">
        <v>3445.5</v>
      </c>
    </row>
    <row r="42" spans="1:5" x14ac:dyDescent="0.2">
      <c r="A42" s="109"/>
      <c r="B42" s="31">
        <v>2012</v>
      </c>
      <c r="C42" s="29">
        <v>406.1</v>
      </c>
      <c r="D42" s="36">
        <v>830.9</v>
      </c>
      <c r="E42" s="37">
        <v>3368.9</v>
      </c>
    </row>
    <row r="43" spans="1:5" x14ac:dyDescent="0.2">
      <c r="A43" s="109" t="s">
        <v>36</v>
      </c>
      <c r="B43" s="31">
        <v>2013</v>
      </c>
      <c r="C43" s="29">
        <v>523.5</v>
      </c>
      <c r="D43" s="29">
        <v>1041.5999999999999</v>
      </c>
      <c r="E43" s="38">
        <v>4265</v>
      </c>
    </row>
    <row r="44" spans="1:5" x14ac:dyDescent="0.2">
      <c r="A44" s="109"/>
      <c r="B44" s="31">
        <v>2014</v>
      </c>
      <c r="C44" s="29">
        <v>414.2</v>
      </c>
      <c r="D44" s="36">
        <v>765.2</v>
      </c>
      <c r="E44" s="37">
        <v>3761</v>
      </c>
    </row>
    <row r="45" spans="1:5" x14ac:dyDescent="0.2">
      <c r="A45" s="110"/>
      <c r="B45" s="31">
        <v>2015</v>
      </c>
      <c r="C45" s="39">
        <v>154</v>
      </c>
      <c r="D45" s="29">
        <v>796.1</v>
      </c>
      <c r="E45" s="38">
        <v>6652.9</v>
      </c>
    </row>
    <row r="46" spans="1:5" x14ac:dyDescent="0.2">
      <c r="A46" s="140"/>
      <c r="B46" s="140"/>
      <c r="C46" s="140"/>
      <c r="D46" s="140"/>
      <c r="E46" s="140"/>
    </row>
    <row r="51" spans="1:9" ht="39.75" customHeight="1" x14ac:dyDescent="0.2">
      <c r="A51" s="102" t="s">
        <v>37</v>
      </c>
      <c r="B51" s="102"/>
      <c r="C51" s="102"/>
      <c r="D51" s="102"/>
      <c r="E51" s="102"/>
      <c r="F51" s="102"/>
      <c r="G51" s="102"/>
      <c r="H51" s="102"/>
      <c r="I51" s="102"/>
    </row>
    <row r="52" spans="1:9" ht="31.5" customHeight="1" x14ac:dyDescent="0.2">
      <c r="A52" s="90" t="s">
        <v>38</v>
      </c>
      <c r="B52" s="90"/>
      <c r="C52" s="90"/>
      <c r="D52" s="90"/>
      <c r="E52" s="90"/>
      <c r="F52" s="90"/>
      <c r="G52" s="90"/>
      <c r="H52" s="90"/>
      <c r="I52" s="90"/>
    </row>
    <row r="53" spans="1:9" ht="15.75" thickBot="1" x14ac:dyDescent="0.3">
      <c r="A53" s="40" t="s">
        <v>39</v>
      </c>
      <c r="B53" s="41"/>
      <c r="C53" s="41"/>
      <c r="D53" s="41"/>
      <c r="E53" s="41"/>
      <c r="F53" s="41"/>
      <c r="G53" s="41"/>
      <c r="H53" s="41"/>
      <c r="I53" s="24" t="s">
        <v>40</v>
      </c>
    </row>
    <row r="54" spans="1:9" ht="15" thickTop="1" x14ac:dyDescent="0.2">
      <c r="A54" s="111" t="s">
        <v>41</v>
      </c>
      <c r="B54" s="114" t="s">
        <v>42</v>
      </c>
      <c r="C54" s="115"/>
      <c r="D54" s="115"/>
      <c r="E54" s="111"/>
      <c r="F54" s="116" t="s">
        <v>6</v>
      </c>
      <c r="G54" s="118" t="s">
        <v>35</v>
      </c>
      <c r="H54" s="119"/>
      <c r="I54" s="120" t="s">
        <v>43</v>
      </c>
    </row>
    <row r="55" spans="1:9" x14ac:dyDescent="0.2">
      <c r="A55" s="112"/>
      <c r="B55" s="123" t="s">
        <v>44</v>
      </c>
      <c r="C55" s="124"/>
      <c r="D55" s="124"/>
      <c r="E55" s="125"/>
      <c r="F55" s="117"/>
      <c r="G55" s="123" t="s">
        <v>45</v>
      </c>
      <c r="H55" s="125"/>
      <c r="I55" s="121"/>
    </row>
    <row r="56" spans="1:9" ht="63" customHeight="1" thickBot="1" x14ac:dyDescent="0.25">
      <c r="A56" s="113"/>
      <c r="B56" s="42" t="s">
        <v>11</v>
      </c>
      <c r="C56" s="42" t="s">
        <v>12</v>
      </c>
      <c r="D56" s="42" t="s">
        <v>46</v>
      </c>
      <c r="E56" s="42" t="s">
        <v>14</v>
      </c>
      <c r="F56" s="43" t="s">
        <v>47</v>
      </c>
      <c r="G56" s="42" t="s">
        <v>11</v>
      </c>
      <c r="H56" s="44" t="s">
        <v>48</v>
      </c>
      <c r="I56" s="122"/>
    </row>
    <row r="57" spans="1:9" ht="15" thickTop="1" x14ac:dyDescent="0.2">
      <c r="A57" s="45" t="s">
        <v>49</v>
      </c>
      <c r="B57" s="13">
        <v>17</v>
      </c>
      <c r="C57" s="13">
        <v>17</v>
      </c>
      <c r="D57" s="13" t="s">
        <v>17</v>
      </c>
      <c r="E57" s="13" t="s">
        <v>17</v>
      </c>
      <c r="F57" s="13">
        <v>4</v>
      </c>
      <c r="G57" s="36">
        <v>235.3</v>
      </c>
      <c r="H57" s="36">
        <v>235.3</v>
      </c>
      <c r="I57" s="46" t="s">
        <v>50</v>
      </c>
    </row>
    <row r="58" spans="1:9" x14ac:dyDescent="0.2">
      <c r="A58" s="45" t="s">
        <v>51</v>
      </c>
      <c r="B58" s="13">
        <v>470</v>
      </c>
      <c r="C58" s="13">
        <v>470</v>
      </c>
      <c r="D58" s="13" t="s">
        <v>17</v>
      </c>
      <c r="E58" s="13" t="s">
        <v>17</v>
      </c>
      <c r="F58" s="13">
        <v>71</v>
      </c>
      <c r="G58" s="36">
        <v>151.1</v>
      </c>
      <c r="H58" s="36">
        <v>151.1</v>
      </c>
      <c r="I58" s="46" t="s">
        <v>52</v>
      </c>
    </row>
    <row r="59" spans="1:9" ht="15" thickBot="1" x14ac:dyDescent="0.25">
      <c r="A59" s="47" t="s">
        <v>53</v>
      </c>
      <c r="B59" s="48">
        <f>SUM(B57:B58)</f>
        <v>487</v>
      </c>
      <c r="C59" s="48">
        <f>SUM(C57:C58)</f>
        <v>487</v>
      </c>
      <c r="D59" s="48" t="s">
        <v>17</v>
      </c>
      <c r="E59" s="49" t="s">
        <v>17</v>
      </c>
      <c r="F59" s="48">
        <f>SUM(F57:F58)</f>
        <v>75</v>
      </c>
      <c r="G59" s="50">
        <f>F59/B59*1000</f>
        <v>154.00410677618069</v>
      </c>
      <c r="H59" s="50">
        <v>154</v>
      </c>
      <c r="I59" s="51" t="s">
        <v>54</v>
      </c>
    </row>
    <row r="60" spans="1:9" ht="15" thickTop="1" x14ac:dyDescent="0.2">
      <c r="A60" s="52"/>
      <c r="B60" s="53"/>
      <c r="C60" s="53"/>
      <c r="D60" s="53"/>
      <c r="E60" s="54"/>
      <c r="F60" s="53"/>
      <c r="G60" s="55"/>
      <c r="H60" s="55"/>
      <c r="I60" s="56"/>
    </row>
    <row r="61" spans="1:9" x14ac:dyDescent="0.2">
      <c r="A61" s="52"/>
      <c r="B61" s="53"/>
      <c r="C61" s="53"/>
      <c r="D61" s="53"/>
      <c r="E61" s="54"/>
      <c r="F61" s="53"/>
      <c r="G61" s="55"/>
      <c r="H61" s="55"/>
      <c r="I61" s="56"/>
    </row>
    <row r="62" spans="1:9" x14ac:dyDescent="0.2">
      <c r="A62" s="52"/>
      <c r="B62" s="53"/>
      <c r="C62" s="53"/>
      <c r="D62" s="53"/>
      <c r="E62" s="54"/>
      <c r="F62" s="53"/>
      <c r="G62" s="55"/>
      <c r="H62" s="55"/>
      <c r="I62" s="56"/>
    </row>
    <row r="63" spans="1:9" x14ac:dyDescent="0.2">
      <c r="A63" s="52"/>
      <c r="B63" s="53"/>
      <c r="C63" s="53"/>
      <c r="D63" s="53"/>
      <c r="E63" s="54"/>
      <c r="F63" s="53"/>
      <c r="G63" s="55"/>
      <c r="H63" s="55"/>
      <c r="I63" s="56"/>
    </row>
    <row r="64" spans="1:9" x14ac:dyDescent="0.2">
      <c r="A64" s="52"/>
      <c r="B64" s="53"/>
      <c r="C64" s="53"/>
      <c r="D64" s="53"/>
      <c r="E64" s="54"/>
      <c r="F64" s="53"/>
      <c r="G64" s="55"/>
      <c r="H64" s="55"/>
      <c r="I64" s="56"/>
    </row>
    <row r="66" spans="1:9" ht="30.75" customHeight="1" x14ac:dyDescent="0.2">
      <c r="A66" s="102" t="s">
        <v>55</v>
      </c>
      <c r="B66" s="102"/>
      <c r="C66" s="102"/>
      <c r="D66" s="102"/>
      <c r="E66" s="102"/>
      <c r="F66" s="102"/>
      <c r="G66" s="102"/>
      <c r="H66" s="102"/>
      <c r="I66" s="102"/>
    </row>
    <row r="67" spans="1:9" ht="34.5" customHeight="1" x14ac:dyDescent="0.2">
      <c r="A67" s="90" t="s">
        <v>56</v>
      </c>
      <c r="B67" s="90"/>
      <c r="C67" s="90"/>
      <c r="D67" s="90"/>
      <c r="E67" s="90"/>
      <c r="F67" s="90"/>
      <c r="G67" s="90"/>
      <c r="H67" s="90"/>
      <c r="I67" s="90"/>
    </row>
    <row r="68" spans="1:9" ht="15.75" thickBot="1" x14ac:dyDescent="0.25">
      <c r="A68" s="57" t="s">
        <v>57</v>
      </c>
      <c r="B68" s="57"/>
      <c r="C68" s="41"/>
      <c r="D68" s="41"/>
      <c r="E68" s="41"/>
      <c r="F68" s="41"/>
      <c r="G68" s="41"/>
      <c r="H68" s="41"/>
      <c r="I68" s="58" t="s">
        <v>58</v>
      </c>
    </row>
    <row r="69" spans="1:9" ht="15" thickTop="1" x14ac:dyDescent="0.2">
      <c r="A69" s="91" t="s">
        <v>41</v>
      </c>
      <c r="B69" s="94" t="s">
        <v>42</v>
      </c>
      <c r="C69" s="94"/>
      <c r="D69" s="94"/>
      <c r="E69" s="94"/>
      <c r="F69" s="94" t="s">
        <v>6</v>
      </c>
      <c r="G69" s="94" t="s">
        <v>35</v>
      </c>
      <c r="H69" s="96"/>
      <c r="I69" s="97" t="s">
        <v>43</v>
      </c>
    </row>
    <row r="70" spans="1:9" x14ac:dyDescent="0.2">
      <c r="A70" s="92"/>
      <c r="B70" s="87" t="s">
        <v>44</v>
      </c>
      <c r="C70" s="87"/>
      <c r="D70" s="87"/>
      <c r="E70" s="87"/>
      <c r="F70" s="95"/>
      <c r="G70" s="87" t="s">
        <v>59</v>
      </c>
      <c r="H70" s="88"/>
      <c r="I70" s="98"/>
    </row>
    <row r="71" spans="1:9" ht="36.75" thickBot="1" x14ac:dyDescent="0.25">
      <c r="A71" s="104"/>
      <c r="B71" s="2" t="s">
        <v>11</v>
      </c>
      <c r="C71" s="4" t="s">
        <v>12</v>
      </c>
      <c r="D71" s="4" t="s">
        <v>46</v>
      </c>
      <c r="E71" s="4" t="s">
        <v>14</v>
      </c>
      <c r="F71" s="5" t="s">
        <v>47</v>
      </c>
      <c r="G71" s="4" t="s">
        <v>11</v>
      </c>
      <c r="H71" s="3" t="s">
        <v>48</v>
      </c>
      <c r="I71" s="99"/>
    </row>
    <row r="72" spans="1:9" ht="15" thickTop="1" x14ac:dyDescent="0.2">
      <c r="A72" s="59" t="s">
        <v>60</v>
      </c>
      <c r="B72" s="8">
        <v>45721</v>
      </c>
      <c r="C72" s="13">
        <v>45721</v>
      </c>
      <c r="D72" s="14" t="s">
        <v>17</v>
      </c>
      <c r="E72" s="14" t="s">
        <v>17</v>
      </c>
      <c r="F72" s="13">
        <v>55400</v>
      </c>
      <c r="G72" s="60">
        <v>1211.7</v>
      </c>
      <c r="H72" s="60">
        <v>1211.7</v>
      </c>
      <c r="I72" s="46" t="s">
        <v>61</v>
      </c>
    </row>
    <row r="73" spans="1:9" x14ac:dyDescent="0.2">
      <c r="A73" s="61" t="s">
        <v>62</v>
      </c>
      <c r="B73" s="62">
        <v>374</v>
      </c>
      <c r="C73" s="13" t="s">
        <v>17</v>
      </c>
      <c r="D73" s="14" t="s">
        <v>17</v>
      </c>
      <c r="E73" s="14">
        <v>374</v>
      </c>
      <c r="F73" s="13" t="s">
        <v>17</v>
      </c>
      <c r="G73" s="63" t="s">
        <v>17</v>
      </c>
      <c r="H73" s="63" t="s">
        <v>17</v>
      </c>
      <c r="I73" s="46" t="s">
        <v>63</v>
      </c>
    </row>
    <row r="74" spans="1:9" x14ac:dyDescent="0.2">
      <c r="A74" s="61" t="s">
        <v>64</v>
      </c>
      <c r="B74" s="13">
        <v>32372</v>
      </c>
      <c r="C74" s="13">
        <v>32070</v>
      </c>
      <c r="D74" s="14">
        <v>65</v>
      </c>
      <c r="E74" s="14">
        <v>237</v>
      </c>
      <c r="F74" s="13">
        <v>17132</v>
      </c>
      <c r="G74" s="36">
        <v>529.20000000000005</v>
      </c>
      <c r="H74" s="36">
        <v>534.20000000000005</v>
      </c>
      <c r="I74" s="46" t="s">
        <v>65</v>
      </c>
    </row>
    <row r="75" spans="1:9" x14ac:dyDescent="0.2">
      <c r="A75" s="61" t="s">
        <v>49</v>
      </c>
      <c r="B75" s="13">
        <v>50380</v>
      </c>
      <c r="C75" s="13">
        <v>48341</v>
      </c>
      <c r="D75" s="14">
        <v>2037</v>
      </c>
      <c r="E75" s="14">
        <v>2</v>
      </c>
      <c r="F75" s="13">
        <v>47197</v>
      </c>
      <c r="G75" s="36">
        <v>936.8</v>
      </c>
      <c r="H75" s="36">
        <v>976.3</v>
      </c>
      <c r="I75" s="46" t="s">
        <v>66</v>
      </c>
    </row>
    <row r="76" spans="1:9" x14ac:dyDescent="0.2">
      <c r="A76" s="61" t="s">
        <v>67</v>
      </c>
      <c r="B76" s="13">
        <v>2773</v>
      </c>
      <c r="C76" s="13">
        <v>756</v>
      </c>
      <c r="D76" s="14">
        <v>861</v>
      </c>
      <c r="E76" s="14">
        <v>1156</v>
      </c>
      <c r="F76" s="13">
        <v>822</v>
      </c>
      <c r="G76" s="36">
        <v>296.39999999999998</v>
      </c>
      <c r="H76" s="36">
        <v>1087.3</v>
      </c>
      <c r="I76" s="46" t="s">
        <v>68</v>
      </c>
    </row>
    <row r="77" spans="1:9" x14ac:dyDescent="0.2">
      <c r="A77" s="61" t="s">
        <v>51</v>
      </c>
      <c r="B77" s="13">
        <v>43211</v>
      </c>
      <c r="C77" s="13">
        <v>43190</v>
      </c>
      <c r="D77" s="14" t="s">
        <v>17</v>
      </c>
      <c r="E77" s="14">
        <v>21</v>
      </c>
      <c r="F77" s="13">
        <v>29351</v>
      </c>
      <c r="G77" s="36">
        <v>679.2</v>
      </c>
      <c r="H77" s="36">
        <v>679.6</v>
      </c>
      <c r="I77" s="46" t="s">
        <v>52</v>
      </c>
    </row>
    <row r="78" spans="1:9" x14ac:dyDescent="0.2">
      <c r="A78" s="61" t="s">
        <v>69</v>
      </c>
      <c r="B78" s="13">
        <v>2275</v>
      </c>
      <c r="C78" s="13">
        <v>486</v>
      </c>
      <c r="D78" s="14">
        <v>291</v>
      </c>
      <c r="E78" s="14">
        <v>1498</v>
      </c>
      <c r="F78" s="13">
        <v>344</v>
      </c>
      <c r="G78" s="60">
        <v>151.19999999999999</v>
      </c>
      <c r="H78" s="60">
        <v>707.8</v>
      </c>
      <c r="I78" s="18" t="s">
        <v>70</v>
      </c>
    </row>
    <row r="79" spans="1:9" x14ac:dyDescent="0.2">
      <c r="A79" s="61" t="s">
        <v>71</v>
      </c>
      <c r="B79" s="13">
        <v>6775</v>
      </c>
      <c r="C79" s="13">
        <v>4443</v>
      </c>
      <c r="D79" s="14" t="s">
        <v>17</v>
      </c>
      <c r="E79" s="14">
        <v>2332</v>
      </c>
      <c r="F79" s="13">
        <v>2446</v>
      </c>
      <c r="G79" s="60">
        <v>361</v>
      </c>
      <c r="H79" s="60">
        <v>550.5</v>
      </c>
      <c r="I79" s="18" t="s">
        <v>72</v>
      </c>
    </row>
    <row r="80" spans="1:9" x14ac:dyDescent="0.2">
      <c r="A80" s="61" t="s">
        <v>73</v>
      </c>
      <c r="B80" s="13">
        <v>300</v>
      </c>
      <c r="C80" s="13">
        <v>104</v>
      </c>
      <c r="D80" s="14">
        <v>196</v>
      </c>
      <c r="E80" s="14" t="s">
        <v>17</v>
      </c>
      <c r="F80" s="13">
        <v>67</v>
      </c>
      <c r="G80" s="60">
        <v>223.3</v>
      </c>
      <c r="H80" s="60">
        <v>644.20000000000005</v>
      </c>
      <c r="I80" s="64" t="s">
        <v>74</v>
      </c>
    </row>
    <row r="81" spans="1:9" x14ac:dyDescent="0.2">
      <c r="A81" s="61" t="s">
        <v>75</v>
      </c>
      <c r="B81" s="13">
        <v>2702</v>
      </c>
      <c r="C81" s="13">
        <v>2538</v>
      </c>
      <c r="D81" s="14">
        <v>156</v>
      </c>
      <c r="E81" s="14">
        <v>8</v>
      </c>
      <c r="F81" s="13">
        <v>2876</v>
      </c>
      <c r="G81" s="60">
        <v>1064.4000000000001</v>
      </c>
      <c r="H81" s="60">
        <v>1133.2</v>
      </c>
      <c r="I81" s="46" t="s">
        <v>76</v>
      </c>
    </row>
    <row r="82" spans="1:9" x14ac:dyDescent="0.2">
      <c r="A82" s="61" t="s">
        <v>77</v>
      </c>
      <c r="B82" s="13">
        <v>33328</v>
      </c>
      <c r="C82" s="13">
        <v>31872</v>
      </c>
      <c r="D82" s="14">
        <v>104</v>
      </c>
      <c r="E82" s="14">
        <v>1352</v>
      </c>
      <c r="F82" s="13">
        <v>26705</v>
      </c>
      <c r="G82" s="36">
        <v>801.3</v>
      </c>
      <c r="H82" s="36">
        <v>837.9</v>
      </c>
      <c r="I82" s="46" t="s">
        <v>78</v>
      </c>
    </row>
    <row r="83" spans="1:9" x14ac:dyDescent="0.2">
      <c r="A83" s="59" t="s">
        <v>79</v>
      </c>
      <c r="B83" s="13">
        <v>8827</v>
      </c>
      <c r="C83" s="13" t="s">
        <v>17</v>
      </c>
      <c r="D83" s="14" t="s">
        <v>17</v>
      </c>
      <c r="E83" s="14">
        <v>8827</v>
      </c>
      <c r="F83" s="13" t="s">
        <v>17</v>
      </c>
      <c r="G83" s="13" t="s">
        <v>17</v>
      </c>
      <c r="H83" s="13" t="s">
        <v>17</v>
      </c>
      <c r="I83" s="18" t="s">
        <v>80</v>
      </c>
    </row>
    <row r="84" spans="1:9" x14ac:dyDescent="0.2">
      <c r="A84" s="59" t="s">
        <v>53</v>
      </c>
      <c r="B84" s="13">
        <f>SUM(B72:B83)</f>
        <v>229038</v>
      </c>
      <c r="C84" s="13">
        <f>SUM(C72:C83)</f>
        <v>209521</v>
      </c>
      <c r="D84" s="13">
        <f>SUM(D74:D83)</f>
        <v>3710</v>
      </c>
      <c r="E84" s="13">
        <f>SUM(E73:E83)</f>
        <v>15807</v>
      </c>
      <c r="F84" s="13">
        <f>SUM(F72:F83)</f>
        <v>182340</v>
      </c>
      <c r="G84" s="36">
        <v>796.1</v>
      </c>
      <c r="H84" s="13">
        <v>870.3</v>
      </c>
      <c r="I84" s="65" t="s">
        <v>54</v>
      </c>
    </row>
    <row r="85" spans="1:9" x14ac:dyDescent="0.2">
      <c r="A85" s="52"/>
      <c r="B85" s="54"/>
      <c r="C85" s="54"/>
      <c r="D85" s="54"/>
      <c r="E85" s="54"/>
      <c r="F85" s="54"/>
      <c r="G85" s="55"/>
      <c r="H85" s="54"/>
      <c r="I85" s="56"/>
    </row>
    <row r="86" spans="1:9" x14ac:dyDescent="0.2">
      <c r="A86" s="52"/>
      <c r="B86" s="54"/>
      <c r="C86" s="54"/>
      <c r="D86" s="54"/>
      <c r="E86" s="54"/>
      <c r="F86" s="54"/>
      <c r="G86" s="55"/>
      <c r="H86" s="54"/>
      <c r="I86" s="56"/>
    </row>
    <row r="87" spans="1:9" x14ac:dyDescent="0.2">
      <c r="A87" s="52"/>
      <c r="B87" s="54"/>
      <c r="C87" s="54"/>
      <c r="D87" s="54"/>
      <c r="E87" s="54"/>
      <c r="F87" s="54"/>
      <c r="G87" s="55"/>
      <c r="H87" s="54"/>
      <c r="I87" s="56"/>
    </row>
    <row r="88" spans="1:9" x14ac:dyDescent="0.2">
      <c r="A88" s="52"/>
      <c r="B88" s="54"/>
      <c r="C88" s="54"/>
      <c r="D88" s="54"/>
      <c r="E88" s="54"/>
      <c r="F88" s="54"/>
      <c r="G88" s="55"/>
      <c r="H88" s="54"/>
      <c r="I88" s="56"/>
    </row>
    <row r="95" spans="1:9" ht="33.75" customHeight="1" x14ac:dyDescent="0.2">
      <c r="A95" s="102" t="s">
        <v>81</v>
      </c>
      <c r="B95" s="102"/>
      <c r="C95" s="102"/>
      <c r="D95" s="102"/>
      <c r="E95" s="102"/>
      <c r="F95" s="102"/>
      <c r="G95" s="102"/>
      <c r="H95" s="102"/>
      <c r="I95" s="102"/>
    </row>
    <row r="96" spans="1:9" ht="33" customHeight="1" x14ac:dyDescent="0.2">
      <c r="A96" s="90" t="s">
        <v>82</v>
      </c>
      <c r="B96" s="90"/>
      <c r="C96" s="90"/>
      <c r="D96" s="90"/>
      <c r="E96" s="90"/>
      <c r="F96" s="90"/>
      <c r="G96" s="90"/>
      <c r="H96" s="90"/>
      <c r="I96" s="90"/>
    </row>
    <row r="97" spans="1:9" ht="15.75" thickBot="1" x14ac:dyDescent="0.3">
      <c r="A97" s="103" t="s">
        <v>83</v>
      </c>
      <c r="B97" s="103"/>
      <c r="C97" s="1"/>
      <c r="D97" s="1"/>
      <c r="E97" s="1"/>
      <c r="F97" s="1"/>
      <c r="G97" s="1"/>
      <c r="H97" s="1"/>
      <c r="I97" s="66" t="s">
        <v>84</v>
      </c>
    </row>
    <row r="98" spans="1:9" ht="15" thickTop="1" x14ac:dyDescent="0.2">
      <c r="A98" s="91" t="s">
        <v>41</v>
      </c>
      <c r="B98" s="94" t="s">
        <v>5</v>
      </c>
      <c r="C98" s="94"/>
      <c r="D98" s="94"/>
      <c r="E98" s="94"/>
      <c r="F98" s="94" t="s">
        <v>6</v>
      </c>
      <c r="G98" s="94" t="s">
        <v>35</v>
      </c>
      <c r="H98" s="96"/>
      <c r="I98" s="105" t="s">
        <v>43</v>
      </c>
    </row>
    <row r="99" spans="1:9" x14ac:dyDescent="0.2">
      <c r="A99" s="101"/>
      <c r="B99" s="87" t="s">
        <v>44</v>
      </c>
      <c r="C99" s="87"/>
      <c r="D99" s="87"/>
      <c r="E99" s="87"/>
      <c r="F99" s="95"/>
      <c r="G99" s="87" t="s">
        <v>45</v>
      </c>
      <c r="H99" s="88"/>
      <c r="I99" s="106"/>
    </row>
    <row r="100" spans="1:9" ht="36.75" thickBot="1" x14ac:dyDescent="0.25">
      <c r="A100" s="104"/>
      <c r="B100" s="2" t="s">
        <v>11</v>
      </c>
      <c r="C100" s="4" t="s">
        <v>12</v>
      </c>
      <c r="D100" s="4" t="s">
        <v>46</v>
      </c>
      <c r="E100" s="4" t="s">
        <v>85</v>
      </c>
      <c r="F100" s="5" t="s">
        <v>47</v>
      </c>
      <c r="G100" s="2" t="s">
        <v>11</v>
      </c>
      <c r="H100" s="3" t="s">
        <v>48</v>
      </c>
      <c r="I100" s="107"/>
    </row>
    <row r="101" spans="1:9" ht="15" thickTop="1" x14ac:dyDescent="0.2">
      <c r="A101" s="67" t="s">
        <v>60</v>
      </c>
      <c r="B101" s="8">
        <v>33</v>
      </c>
      <c r="C101" s="8">
        <v>33</v>
      </c>
      <c r="D101" s="68" t="s">
        <v>17</v>
      </c>
      <c r="E101" s="68" t="s">
        <v>17</v>
      </c>
      <c r="F101" s="14">
        <v>211</v>
      </c>
      <c r="G101" s="69">
        <v>6393.9</v>
      </c>
      <c r="H101" s="69">
        <v>6393.9</v>
      </c>
      <c r="I101" s="46" t="s">
        <v>61</v>
      </c>
    </row>
    <row r="102" spans="1:9" x14ac:dyDescent="0.2">
      <c r="A102" s="70" t="s">
        <v>62</v>
      </c>
      <c r="B102" s="13">
        <v>8</v>
      </c>
      <c r="C102" s="13">
        <v>8</v>
      </c>
      <c r="D102" s="68" t="s">
        <v>17</v>
      </c>
      <c r="E102" s="68" t="s">
        <v>17</v>
      </c>
      <c r="F102" s="13">
        <v>54</v>
      </c>
      <c r="G102" s="36">
        <v>6750</v>
      </c>
      <c r="H102" s="36">
        <v>6750</v>
      </c>
      <c r="I102" s="71" t="s">
        <v>63</v>
      </c>
    </row>
    <row r="103" spans="1:9" x14ac:dyDescent="0.2">
      <c r="A103" s="70" t="s">
        <v>64</v>
      </c>
      <c r="B103" s="13">
        <v>21369</v>
      </c>
      <c r="C103" s="13">
        <v>20861</v>
      </c>
      <c r="D103" s="68">
        <v>508</v>
      </c>
      <c r="E103" s="68" t="s">
        <v>17</v>
      </c>
      <c r="F103" s="13">
        <v>143854</v>
      </c>
      <c r="G103" s="36">
        <f>F103/B103*1000</f>
        <v>6731.9013524264119</v>
      </c>
      <c r="H103" s="36">
        <f>F103/C103*1000</f>
        <v>6895.8343320070944</v>
      </c>
      <c r="I103" s="72" t="s">
        <v>86</v>
      </c>
    </row>
    <row r="104" spans="1:9" x14ac:dyDescent="0.2">
      <c r="A104" s="70" t="s">
        <v>49</v>
      </c>
      <c r="B104" s="13">
        <v>662</v>
      </c>
      <c r="C104" s="13">
        <v>662</v>
      </c>
      <c r="D104" s="68" t="s">
        <v>17</v>
      </c>
      <c r="E104" s="68" t="s">
        <v>17</v>
      </c>
      <c r="F104" s="13">
        <v>3115</v>
      </c>
      <c r="G104" s="36">
        <f>F104/B104*1000</f>
        <v>4705.4380664652563</v>
      </c>
      <c r="H104" s="36">
        <f>F104/C104*1000</f>
        <v>4705.4380664652563</v>
      </c>
      <c r="I104" s="46" t="s">
        <v>66</v>
      </c>
    </row>
    <row r="105" spans="1:9" x14ac:dyDescent="0.2">
      <c r="A105" s="70" t="s">
        <v>87</v>
      </c>
      <c r="B105" s="62">
        <v>102</v>
      </c>
      <c r="C105" s="62">
        <v>102</v>
      </c>
      <c r="D105" s="68"/>
      <c r="E105" s="68"/>
      <c r="F105" s="62">
        <v>370</v>
      </c>
      <c r="G105" s="36">
        <f>F105/B105*1000</f>
        <v>3627.4509803921569</v>
      </c>
      <c r="H105" s="36">
        <f>F105/C105*1000</f>
        <v>3627.4509803921569</v>
      </c>
      <c r="I105" s="18" t="s">
        <v>88</v>
      </c>
    </row>
    <row r="106" spans="1:9" x14ac:dyDescent="0.2">
      <c r="A106" s="70" t="s">
        <v>51</v>
      </c>
      <c r="B106" s="62">
        <v>2288</v>
      </c>
      <c r="C106" s="62">
        <v>2288</v>
      </c>
      <c r="D106" s="68" t="s">
        <v>17</v>
      </c>
      <c r="E106" s="68" t="s">
        <v>17</v>
      </c>
      <c r="F106" s="62">
        <v>15223</v>
      </c>
      <c r="G106" s="36">
        <f>F106/B106*1000</f>
        <v>6653.409090909091</v>
      </c>
      <c r="H106" s="36">
        <f>F106/B106*1000</f>
        <v>6653.409090909091</v>
      </c>
      <c r="I106" s="73" t="s">
        <v>52</v>
      </c>
    </row>
    <row r="107" spans="1:9" x14ac:dyDescent="0.2">
      <c r="A107" s="70" t="s">
        <v>73</v>
      </c>
      <c r="B107" s="62">
        <v>3</v>
      </c>
      <c r="C107" s="62">
        <v>3</v>
      </c>
      <c r="D107" s="68" t="s">
        <v>17</v>
      </c>
      <c r="E107" s="68" t="s">
        <v>17</v>
      </c>
      <c r="F107" s="62">
        <v>20</v>
      </c>
      <c r="G107" s="36">
        <f>F107/B107*1000</f>
        <v>6666.666666666667</v>
      </c>
      <c r="H107" s="36">
        <v>6666.7</v>
      </c>
      <c r="I107" s="18" t="s">
        <v>74</v>
      </c>
    </row>
    <row r="108" spans="1:9" x14ac:dyDescent="0.2">
      <c r="A108" s="70" t="s">
        <v>71</v>
      </c>
      <c r="B108" s="62">
        <v>23</v>
      </c>
      <c r="C108" s="62">
        <v>23</v>
      </c>
      <c r="D108" s="68" t="s">
        <v>17</v>
      </c>
      <c r="E108" s="68" t="s">
        <v>17</v>
      </c>
      <c r="F108" s="62">
        <v>68</v>
      </c>
      <c r="G108" s="36">
        <f>F108/C108*1000</f>
        <v>2956.5217391304345</v>
      </c>
      <c r="H108" s="36">
        <v>2956.5</v>
      </c>
      <c r="I108" s="74" t="s">
        <v>72</v>
      </c>
    </row>
    <row r="109" spans="1:9" x14ac:dyDescent="0.2">
      <c r="A109" s="75" t="s">
        <v>53</v>
      </c>
      <c r="B109" s="13">
        <f>SUM(B101:B108)</f>
        <v>24488</v>
      </c>
      <c r="C109" s="13">
        <f>SUM(C101:C108)</f>
        <v>23980</v>
      </c>
      <c r="D109" s="13">
        <v>508</v>
      </c>
      <c r="E109" s="13" t="s">
        <v>17</v>
      </c>
      <c r="F109" s="13">
        <f>SUM(F101:F108)</f>
        <v>162915</v>
      </c>
      <c r="G109" s="16">
        <f>F109/B109*1000</f>
        <v>6652.8503756942182</v>
      </c>
      <c r="H109" s="16">
        <f>F109/C109*1000</f>
        <v>6793.7864887406167</v>
      </c>
      <c r="I109" s="76" t="s">
        <v>54</v>
      </c>
    </row>
    <row r="110" spans="1:9" x14ac:dyDescent="0.2">
      <c r="A110" s="85"/>
      <c r="B110" s="54"/>
      <c r="C110" s="54"/>
      <c r="D110" s="54"/>
      <c r="E110" s="54"/>
      <c r="F110" s="54"/>
      <c r="G110" s="55"/>
      <c r="H110" s="55"/>
      <c r="I110" s="86"/>
    </row>
    <row r="111" spans="1:9" x14ac:dyDescent="0.2">
      <c r="A111" s="85"/>
      <c r="B111" s="54"/>
      <c r="C111" s="54"/>
      <c r="D111" s="54"/>
      <c r="E111" s="54"/>
      <c r="F111" s="54"/>
      <c r="G111" s="55"/>
      <c r="H111" s="55"/>
      <c r="I111" s="86"/>
    </row>
    <row r="112" spans="1:9" x14ac:dyDescent="0.2">
      <c r="A112" s="85"/>
      <c r="B112" s="54"/>
      <c r="C112" s="54"/>
      <c r="D112" s="54"/>
      <c r="E112" s="54"/>
      <c r="F112" s="54"/>
      <c r="G112" s="55"/>
      <c r="H112" s="55"/>
      <c r="I112" s="86"/>
    </row>
    <row r="113" spans="1:9" x14ac:dyDescent="0.2">
      <c r="A113" s="77"/>
      <c r="B113" s="77"/>
      <c r="C113" s="77"/>
      <c r="D113" s="77"/>
      <c r="E113" s="77"/>
    </row>
    <row r="114" spans="1:9" x14ac:dyDescent="0.2">
      <c r="A114" s="77"/>
      <c r="B114" s="77"/>
      <c r="C114" s="77"/>
      <c r="D114" s="77"/>
      <c r="E114" s="77"/>
    </row>
    <row r="116" spans="1:9" ht="27.75" customHeight="1" x14ac:dyDescent="0.2">
      <c r="A116" s="89" t="s">
        <v>89</v>
      </c>
      <c r="B116" s="89"/>
      <c r="C116" s="89"/>
      <c r="D116" s="89"/>
      <c r="E116" s="89"/>
      <c r="F116" s="89"/>
      <c r="G116" s="89"/>
      <c r="H116" s="89"/>
      <c r="I116" s="89"/>
    </row>
    <row r="117" spans="1:9" ht="30.75" customHeight="1" x14ac:dyDescent="0.2">
      <c r="A117" s="90" t="s">
        <v>90</v>
      </c>
      <c r="B117" s="90"/>
      <c r="C117" s="90"/>
      <c r="D117" s="90"/>
      <c r="E117" s="90"/>
      <c r="F117" s="90"/>
      <c r="G117" s="90"/>
      <c r="H117" s="90"/>
      <c r="I117" s="90"/>
    </row>
    <row r="118" spans="1:9" ht="15.75" thickBot="1" x14ac:dyDescent="0.3">
      <c r="A118" s="100" t="s">
        <v>91</v>
      </c>
      <c r="B118" s="100"/>
      <c r="C118" s="78"/>
      <c r="D118" s="78"/>
      <c r="E118" s="78"/>
      <c r="F118" s="78"/>
      <c r="G118" s="78"/>
      <c r="H118" s="78"/>
      <c r="I118" s="24" t="s">
        <v>92</v>
      </c>
    </row>
    <row r="119" spans="1:9" ht="15" thickTop="1" x14ac:dyDescent="0.2">
      <c r="A119" s="91" t="s">
        <v>41</v>
      </c>
      <c r="B119" s="94" t="s">
        <v>42</v>
      </c>
      <c r="C119" s="94"/>
      <c r="D119" s="94"/>
      <c r="E119" s="94"/>
      <c r="F119" s="94" t="s">
        <v>6</v>
      </c>
      <c r="G119" s="94" t="s">
        <v>35</v>
      </c>
      <c r="H119" s="96"/>
      <c r="I119" s="97" t="s">
        <v>43</v>
      </c>
    </row>
    <row r="120" spans="1:9" x14ac:dyDescent="0.2">
      <c r="A120" s="101"/>
      <c r="B120" s="87" t="s">
        <v>44</v>
      </c>
      <c r="C120" s="87"/>
      <c r="D120" s="87"/>
      <c r="E120" s="87"/>
      <c r="F120" s="95"/>
      <c r="G120" s="87" t="s">
        <v>59</v>
      </c>
      <c r="H120" s="88"/>
      <c r="I120" s="98"/>
    </row>
    <row r="121" spans="1:9" ht="36.75" thickBot="1" x14ac:dyDescent="0.25">
      <c r="A121" s="93"/>
      <c r="B121" s="2" t="s">
        <v>11</v>
      </c>
      <c r="C121" s="4" t="s">
        <v>12</v>
      </c>
      <c r="D121" s="4" t="s">
        <v>46</v>
      </c>
      <c r="E121" s="4" t="s">
        <v>14</v>
      </c>
      <c r="F121" s="5" t="s">
        <v>47</v>
      </c>
      <c r="G121" s="2" t="s">
        <v>11</v>
      </c>
      <c r="H121" s="2" t="s">
        <v>48</v>
      </c>
      <c r="I121" s="98"/>
    </row>
    <row r="122" spans="1:9" ht="15" thickTop="1" x14ac:dyDescent="0.2">
      <c r="A122" s="79" t="s">
        <v>62</v>
      </c>
      <c r="B122" s="8">
        <v>8</v>
      </c>
      <c r="C122" s="14">
        <v>8</v>
      </c>
      <c r="D122" s="14" t="s">
        <v>17</v>
      </c>
      <c r="E122" s="14" t="s">
        <v>17</v>
      </c>
      <c r="F122" s="14">
        <v>54</v>
      </c>
      <c r="G122" s="10">
        <v>6750</v>
      </c>
      <c r="H122" s="10">
        <v>6750</v>
      </c>
      <c r="I122" s="80" t="s">
        <v>63</v>
      </c>
    </row>
    <row r="123" spans="1:9" x14ac:dyDescent="0.2">
      <c r="A123" s="59" t="s">
        <v>64</v>
      </c>
      <c r="B123" s="14">
        <v>14673</v>
      </c>
      <c r="C123" s="14">
        <v>14169</v>
      </c>
      <c r="D123" s="14">
        <v>504</v>
      </c>
      <c r="E123" s="14" t="s">
        <v>17</v>
      </c>
      <c r="F123" s="14">
        <v>109763</v>
      </c>
      <c r="G123" s="36">
        <v>7480.6</v>
      </c>
      <c r="H123" s="36">
        <v>7746.7</v>
      </c>
      <c r="I123" s="74" t="s">
        <v>86</v>
      </c>
    </row>
    <row r="124" spans="1:9" x14ac:dyDescent="0.2">
      <c r="A124" s="61" t="s">
        <v>49</v>
      </c>
      <c r="B124" s="14">
        <v>662</v>
      </c>
      <c r="C124" s="14">
        <v>662</v>
      </c>
      <c r="D124" s="14" t="s">
        <v>17</v>
      </c>
      <c r="E124" s="14" t="s">
        <v>17</v>
      </c>
      <c r="F124" s="14">
        <v>3115</v>
      </c>
      <c r="G124" s="36">
        <v>4705.3999999999996</v>
      </c>
      <c r="H124" s="36">
        <v>4705.3999999999996</v>
      </c>
      <c r="I124" s="74" t="s">
        <v>50</v>
      </c>
    </row>
    <row r="125" spans="1:9" x14ac:dyDescent="0.2">
      <c r="A125" s="61" t="s">
        <v>87</v>
      </c>
      <c r="B125" s="14">
        <v>102</v>
      </c>
      <c r="C125" s="14">
        <v>102</v>
      </c>
      <c r="D125" s="14" t="s">
        <v>17</v>
      </c>
      <c r="E125" s="14" t="s">
        <v>17</v>
      </c>
      <c r="F125" s="14">
        <v>370</v>
      </c>
      <c r="G125" s="36">
        <v>3627.5</v>
      </c>
      <c r="H125" s="36">
        <v>3627.5</v>
      </c>
      <c r="I125" s="18" t="s">
        <v>88</v>
      </c>
    </row>
    <row r="126" spans="1:9" x14ac:dyDescent="0.2">
      <c r="A126" s="61" t="s">
        <v>51</v>
      </c>
      <c r="B126" s="14">
        <v>774</v>
      </c>
      <c r="C126" s="14">
        <v>774</v>
      </c>
      <c r="D126" s="14" t="s">
        <v>17</v>
      </c>
      <c r="E126" s="14" t="s">
        <v>17</v>
      </c>
      <c r="F126" s="14">
        <v>5556</v>
      </c>
      <c r="G126" s="36">
        <v>7178.3</v>
      </c>
      <c r="H126" s="36">
        <v>7178.3</v>
      </c>
      <c r="I126" s="74" t="s">
        <v>52</v>
      </c>
    </row>
    <row r="127" spans="1:9" x14ac:dyDescent="0.2">
      <c r="A127" s="61" t="s">
        <v>71</v>
      </c>
      <c r="B127" s="14">
        <v>17</v>
      </c>
      <c r="C127" s="14">
        <v>17</v>
      </c>
      <c r="D127" s="14" t="s">
        <v>17</v>
      </c>
      <c r="E127" s="14" t="s">
        <v>17</v>
      </c>
      <c r="F127" s="14">
        <v>48</v>
      </c>
      <c r="G127" s="36">
        <v>2823.5</v>
      </c>
      <c r="H127" s="36">
        <v>2823.5</v>
      </c>
      <c r="I127" s="74" t="s">
        <v>72</v>
      </c>
    </row>
    <row r="128" spans="1:9" x14ac:dyDescent="0.2">
      <c r="A128" s="61" t="s">
        <v>73</v>
      </c>
      <c r="B128" s="14">
        <v>3</v>
      </c>
      <c r="C128" s="14">
        <v>3</v>
      </c>
      <c r="D128" s="14" t="s">
        <v>17</v>
      </c>
      <c r="E128" s="14" t="s">
        <v>17</v>
      </c>
      <c r="F128" s="14">
        <v>20</v>
      </c>
      <c r="G128" s="36">
        <v>6666.7</v>
      </c>
      <c r="H128" s="36">
        <v>6666.7</v>
      </c>
      <c r="I128" s="64" t="s">
        <v>74</v>
      </c>
    </row>
    <row r="129" spans="1:9" x14ac:dyDescent="0.2">
      <c r="A129" s="59" t="s">
        <v>53</v>
      </c>
      <c r="B129" s="14">
        <f>SUM(B122:B128)</f>
        <v>16239</v>
      </c>
      <c r="C129" s="14">
        <f>SUM(C122:C128)</f>
        <v>15735</v>
      </c>
      <c r="D129" s="14">
        <v>504</v>
      </c>
      <c r="E129" s="14" t="s">
        <v>17</v>
      </c>
      <c r="F129" s="14">
        <f>SUM(F122:F128)</f>
        <v>118926</v>
      </c>
      <c r="G129" s="36">
        <f>F129/B129*1000</f>
        <v>7323.4805098836132</v>
      </c>
      <c r="H129" s="36">
        <f>F129/C129*1000</f>
        <v>7558.0552907530982</v>
      </c>
      <c r="I129" s="64" t="s">
        <v>54</v>
      </c>
    </row>
    <row r="130" spans="1:9" x14ac:dyDescent="0.2">
      <c r="A130" s="52"/>
      <c r="B130" s="54"/>
      <c r="C130" s="54"/>
      <c r="D130" s="54"/>
      <c r="E130" s="54"/>
      <c r="F130" s="54"/>
      <c r="G130" s="55"/>
      <c r="H130" s="55"/>
      <c r="I130" s="84"/>
    </row>
    <row r="131" spans="1:9" x14ac:dyDescent="0.2">
      <c r="A131" s="52"/>
      <c r="B131" s="54"/>
      <c r="C131" s="54"/>
      <c r="D131" s="54"/>
      <c r="E131" s="54"/>
      <c r="F131" s="54"/>
      <c r="G131" s="55"/>
      <c r="H131" s="55"/>
      <c r="I131" s="84"/>
    </row>
    <row r="132" spans="1:9" x14ac:dyDescent="0.2">
      <c r="A132" s="52"/>
      <c r="B132" s="54"/>
      <c r="C132" s="54"/>
      <c r="D132" s="54"/>
      <c r="E132" s="54"/>
      <c r="F132" s="54"/>
      <c r="G132" s="55"/>
      <c r="H132" s="55"/>
      <c r="I132" s="84"/>
    </row>
    <row r="133" spans="1:9" x14ac:dyDescent="0.2">
      <c r="A133" s="52"/>
      <c r="B133" s="54"/>
      <c r="C133" s="54"/>
      <c r="D133" s="54"/>
      <c r="E133" s="54"/>
      <c r="F133" s="54"/>
      <c r="G133" s="55"/>
      <c r="H133" s="55"/>
      <c r="I133" s="84"/>
    </row>
    <row r="134" spans="1:9" x14ac:dyDescent="0.2">
      <c r="A134" s="77"/>
      <c r="B134" s="77"/>
      <c r="C134" s="77"/>
      <c r="D134" s="77"/>
      <c r="E134" s="77"/>
      <c r="F134" s="77"/>
      <c r="G134" s="77"/>
      <c r="H134" s="77"/>
      <c r="I134" s="77"/>
    </row>
    <row r="135" spans="1:9" x14ac:dyDescent="0.2">
      <c r="A135" s="77"/>
      <c r="B135" s="77"/>
      <c r="C135" s="77"/>
      <c r="D135" s="77"/>
      <c r="E135" s="77"/>
      <c r="F135" s="77"/>
      <c r="G135" s="77"/>
      <c r="H135" s="77"/>
      <c r="I135" s="77"/>
    </row>
    <row r="136" spans="1:9" ht="15" x14ac:dyDescent="0.2">
      <c r="A136" s="89" t="s">
        <v>93</v>
      </c>
      <c r="B136" s="89"/>
      <c r="C136" s="89"/>
      <c r="D136" s="89"/>
      <c r="E136" s="89"/>
      <c r="F136" s="89"/>
      <c r="G136" s="89"/>
      <c r="H136" s="89"/>
      <c r="I136" s="89"/>
    </row>
    <row r="137" spans="1:9" ht="15" x14ac:dyDescent="0.2">
      <c r="A137" s="90" t="s">
        <v>94</v>
      </c>
      <c r="B137" s="90"/>
      <c r="C137" s="90"/>
      <c r="D137" s="90"/>
      <c r="E137" s="90"/>
      <c r="F137" s="90"/>
      <c r="G137" s="90"/>
      <c r="H137" s="90"/>
      <c r="I137" s="90"/>
    </row>
    <row r="138" spans="1:9" ht="15" x14ac:dyDescent="0.2">
      <c r="A138" s="90" t="s">
        <v>95</v>
      </c>
      <c r="B138" s="90"/>
      <c r="C138" s="90"/>
      <c r="D138" s="90"/>
      <c r="E138" s="90"/>
      <c r="F138" s="90"/>
      <c r="G138" s="90"/>
      <c r="H138" s="90"/>
      <c r="I138" s="90"/>
    </row>
    <row r="139" spans="1:9" ht="16.5" thickBot="1" x14ac:dyDescent="0.3">
      <c r="A139" s="144" t="s">
        <v>96</v>
      </c>
      <c r="B139" s="144"/>
      <c r="C139" s="78"/>
      <c r="D139" s="78"/>
      <c r="E139" s="78"/>
      <c r="F139" s="78"/>
      <c r="G139" s="78"/>
      <c r="H139" s="78"/>
      <c r="I139" s="24" t="s">
        <v>97</v>
      </c>
    </row>
    <row r="140" spans="1:9" ht="15" thickTop="1" x14ac:dyDescent="0.2">
      <c r="A140" s="91" t="s">
        <v>41</v>
      </c>
      <c r="B140" s="94" t="s">
        <v>42</v>
      </c>
      <c r="C140" s="94"/>
      <c r="D140" s="94"/>
      <c r="E140" s="94"/>
      <c r="F140" s="94" t="s">
        <v>6</v>
      </c>
      <c r="G140" s="94" t="s">
        <v>35</v>
      </c>
      <c r="H140" s="96"/>
      <c r="I140" s="97" t="s">
        <v>43</v>
      </c>
    </row>
    <row r="141" spans="1:9" x14ac:dyDescent="0.2">
      <c r="A141" s="92"/>
      <c r="B141" s="87" t="s">
        <v>44</v>
      </c>
      <c r="C141" s="87"/>
      <c r="D141" s="87"/>
      <c r="E141" s="87"/>
      <c r="F141" s="95"/>
      <c r="G141" s="87" t="s">
        <v>45</v>
      </c>
      <c r="H141" s="88"/>
      <c r="I141" s="98"/>
    </row>
    <row r="142" spans="1:9" ht="36.75" thickBot="1" x14ac:dyDescent="0.25">
      <c r="A142" s="93"/>
      <c r="B142" s="2" t="s">
        <v>11</v>
      </c>
      <c r="C142" s="4" t="s">
        <v>12</v>
      </c>
      <c r="D142" s="4" t="s">
        <v>46</v>
      </c>
      <c r="E142" s="4" t="s">
        <v>14</v>
      </c>
      <c r="F142" s="5" t="s">
        <v>47</v>
      </c>
      <c r="G142" s="2" t="s">
        <v>11</v>
      </c>
      <c r="H142" s="3" t="s">
        <v>48</v>
      </c>
      <c r="I142" s="99"/>
    </row>
    <row r="143" spans="1:9" ht="15" thickTop="1" x14ac:dyDescent="0.2">
      <c r="A143" s="59" t="s">
        <v>60</v>
      </c>
      <c r="B143" s="8">
        <v>33</v>
      </c>
      <c r="C143" s="8">
        <v>33</v>
      </c>
      <c r="D143" s="68" t="s">
        <v>17</v>
      </c>
      <c r="E143" s="68" t="s">
        <v>17</v>
      </c>
      <c r="F143" s="14">
        <v>211</v>
      </c>
      <c r="G143" s="69">
        <v>6393.9</v>
      </c>
      <c r="H143" s="69">
        <v>6393.9</v>
      </c>
      <c r="I143" s="81" t="s">
        <v>98</v>
      </c>
    </row>
    <row r="144" spans="1:9" x14ac:dyDescent="0.2">
      <c r="A144" s="59" t="s">
        <v>64</v>
      </c>
      <c r="B144" s="13">
        <v>6696</v>
      </c>
      <c r="C144" s="13">
        <v>6692</v>
      </c>
      <c r="D144" s="68">
        <v>4</v>
      </c>
      <c r="E144" s="68" t="s">
        <v>17</v>
      </c>
      <c r="F144" s="13">
        <v>34091</v>
      </c>
      <c r="G144" s="36">
        <v>5091.2</v>
      </c>
      <c r="H144" s="36">
        <v>5094.3</v>
      </c>
      <c r="I144" s="74" t="s">
        <v>86</v>
      </c>
    </row>
    <row r="145" spans="1:9" x14ac:dyDescent="0.2">
      <c r="A145" s="61" t="s">
        <v>51</v>
      </c>
      <c r="B145" s="62">
        <v>1514</v>
      </c>
      <c r="C145" s="62">
        <v>1514</v>
      </c>
      <c r="D145" s="68" t="s">
        <v>17</v>
      </c>
      <c r="E145" s="68" t="s">
        <v>17</v>
      </c>
      <c r="F145" s="62">
        <v>9667</v>
      </c>
      <c r="G145" s="36">
        <v>6385.1</v>
      </c>
      <c r="H145" s="36">
        <v>6385.1</v>
      </c>
      <c r="I145" s="74" t="s">
        <v>52</v>
      </c>
    </row>
    <row r="146" spans="1:9" x14ac:dyDescent="0.2">
      <c r="A146" s="61" t="s">
        <v>71</v>
      </c>
      <c r="B146" s="62">
        <v>6</v>
      </c>
      <c r="C146" s="62">
        <v>6</v>
      </c>
      <c r="D146" s="68" t="s">
        <v>17</v>
      </c>
      <c r="E146" s="68" t="s">
        <v>17</v>
      </c>
      <c r="F146" s="62">
        <v>20</v>
      </c>
      <c r="G146" s="16">
        <v>3333.3</v>
      </c>
      <c r="H146" s="16">
        <v>3333.3</v>
      </c>
      <c r="I146" s="74" t="s">
        <v>99</v>
      </c>
    </row>
    <row r="147" spans="1:9" x14ac:dyDescent="0.2">
      <c r="A147" s="59" t="s">
        <v>53</v>
      </c>
      <c r="B147" s="13">
        <f>SUM(B143:B146)</f>
        <v>8249</v>
      </c>
      <c r="C147" s="13">
        <f>SUM(C143:C146)</f>
        <v>8245</v>
      </c>
      <c r="D147" s="13">
        <v>4</v>
      </c>
      <c r="E147" s="13" t="s">
        <v>17</v>
      </c>
      <c r="F147" s="13">
        <f>SUM(F143:F146)</f>
        <v>43989</v>
      </c>
      <c r="G147" s="16">
        <f>F147/B147*1000</f>
        <v>5332.6463813795617</v>
      </c>
      <c r="H147" s="16">
        <f>F147/C147*1000</f>
        <v>5335.2334748332323</v>
      </c>
      <c r="I147" s="64" t="s">
        <v>54</v>
      </c>
    </row>
  </sheetData>
  <mergeCells count="71">
    <mergeCell ref="A16:C16"/>
    <mergeCell ref="D16:I16"/>
    <mergeCell ref="A23:E23"/>
    <mergeCell ref="A24:E24"/>
    <mergeCell ref="A7:I7"/>
    <mergeCell ref="A8:I8"/>
    <mergeCell ref="A9:B9"/>
    <mergeCell ref="H9:I9"/>
    <mergeCell ref="A10:A12"/>
    <mergeCell ref="B10:E10"/>
    <mergeCell ref="F10:F11"/>
    <mergeCell ref="G10:H11"/>
    <mergeCell ref="I10:I12"/>
    <mergeCell ref="B11:E11"/>
    <mergeCell ref="A26:A27"/>
    <mergeCell ref="A28:A29"/>
    <mergeCell ref="A30:A33"/>
    <mergeCell ref="A34:A35"/>
    <mergeCell ref="A36:A39"/>
    <mergeCell ref="A40:A42"/>
    <mergeCell ref="A43:A45"/>
    <mergeCell ref="A52:I52"/>
    <mergeCell ref="A54:A56"/>
    <mergeCell ref="B54:E54"/>
    <mergeCell ref="F54:F55"/>
    <mergeCell ref="G54:H54"/>
    <mergeCell ref="I54:I56"/>
    <mergeCell ref="B55:E55"/>
    <mergeCell ref="G55:H55"/>
    <mergeCell ref="A51:I51"/>
    <mergeCell ref="A46:E46"/>
    <mergeCell ref="A66:I66"/>
    <mergeCell ref="A67:I67"/>
    <mergeCell ref="A69:A71"/>
    <mergeCell ref="B69:E69"/>
    <mergeCell ref="F69:F70"/>
    <mergeCell ref="G69:H69"/>
    <mergeCell ref="I69:I71"/>
    <mergeCell ref="B70:E70"/>
    <mergeCell ref="G70:H70"/>
    <mergeCell ref="A95:I95"/>
    <mergeCell ref="A96:I96"/>
    <mergeCell ref="A97:B97"/>
    <mergeCell ref="A98:A100"/>
    <mergeCell ref="B98:E98"/>
    <mergeCell ref="F98:F99"/>
    <mergeCell ref="G98:H98"/>
    <mergeCell ref="I98:I100"/>
    <mergeCell ref="B99:E99"/>
    <mergeCell ref="G99:H99"/>
    <mergeCell ref="A116:I116"/>
    <mergeCell ref="A117:I117"/>
    <mergeCell ref="A118:B118"/>
    <mergeCell ref="A119:A121"/>
    <mergeCell ref="B119:E119"/>
    <mergeCell ref="F119:F120"/>
    <mergeCell ref="G119:H119"/>
    <mergeCell ref="I119:I121"/>
    <mergeCell ref="B120:E120"/>
    <mergeCell ref="G120:H120"/>
    <mergeCell ref="G141:H141"/>
    <mergeCell ref="A136:I136"/>
    <mergeCell ref="A137:I137"/>
    <mergeCell ref="A138:I138"/>
    <mergeCell ref="A139:B139"/>
    <mergeCell ref="A140:A142"/>
    <mergeCell ref="B140:E140"/>
    <mergeCell ref="F140:F141"/>
    <mergeCell ref="G140:H140"/>
    <mergeCell ref="I140:I142"/>
    <mergeCell ref="B141:E1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2015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2018-08-14T05:16:00Z</dcterms:modified>
</cp:coreProperties>
</file>