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كردستان 2022\"/>
    </mc:Choice>
  </mc:AlternateContent>
  <bookViews>
    <workbookView xWindow="0" yWindow="0" windowWidth="15345" windowHeight="4635" firstSheet="1" activeTab="5"/>
  </bookViews>
  <sheets>
    <sheet name="data" sheetId="1" r:id="rId1"/>
    <sheet name="Sheet11" sheetId="35" r:id="rId2"/>
    <sheet name="Sheet10" sheetId="34" r:id="rId3"/>
    <sheet name="Sheet3" sheetId="3" state="hidden" r:id="rId4"/>
    <sheet name="دليل" sheetId="5" r:id="rId5"/>
    <sheet name="6" sheetId="20" r:id="rId6"/>
    <sheet name="7" sheetId="12" r:id="rId7"/>
    <sheet name="8" sheetId="13" r:id="rId8"/>
    <sheet name="9" sheetId="14" r:id="rId9"/>
    <sheet name="10" sheetId="15" r:id="rId10"/>
    <sheet name="11" sheetId="16" r:id="rId11"/>
    <sheet name="12" sheetId="17" r:id="rId12"/>
    <sheet name="13" sheetId="18" r:id="rId13"/>
    <sheet name="14" sheetId="19" r:id="rId14"/>
    <sheet name="15" sheetId="36" r:id="rId15"/>
    <sheet name="16" sheetId="37" r:id="rId16"/>
    <sheet name="17" sheetId="39" r:id="rId17"/>
    <sheet name="18" sheetId="40" r:id="rId18"/>
    <sheet name="19" sheetId="42" r:id="rId19"/>
    <sheet name="20" sheetId="43" r:id="rId20"/>
    <sheet name="21" sheetId="44" r:id="rId21"/>
    <sheet name="22" sheetId="46" r:id="rId22"/>
    <sheet name="23" sheetId="47" r:id="rId23"/>
    <sheet name="24" sheetId="48" r:id="rId24"/>
    <sheet name="25" sheetId="51" r:id="rId25"/>
    <sheet name="26" sheetId="52" r:id="rId26"/>
    <sheet name="27" sheetId="53" r:id="rId27"/>
    <sheet name="28" sheetId="54" r:id="rId28"/>
    <sheet name="29" sheetId="55" r:id="rId29"/>
    <sheet name="30" sheetId="56" r:id="rId30"/>
    <sheet name="31" sheetId="57" r:id="rId31"/>
    <sheet name="32" sheetId="58" r:id="rId32"/>
    <sheet name="33" sheetId="59" r:id="rId33"/>
    <sheet name="34" sheetId="60" r:id="rId34"/>
    <sheet name="35" sheetId="61" r:id="rId35"/>
    <sheet name="36" sheetId="62" r:id="rId36"/>
    <sheet name="37" sheetId="63" r:id="rId37"/>
    <sheet name="38" sheetId="64" r:id="rId38"/>
    <sheet name="39" sheetId="65" r:id="rId39"/>
    <sheet name="40" sheetId="66" r:id="rId40"/>
    <sheet name="41" sheetId="67" r:id="rId41"/>
  </sheets>
  <externalReferences>
    <externalReference r:id="rId42"/>
  </externalReferences>
  <definedNames>
    <definedName name="_xlnm._FilterDatabase" localSheetId="0" hidden="1">data!$A$1:$AQ$9835</definedName>
    <definedName name="_xlnm.Print_Area" localSheetId="9">'10'!$A$1:$I$48</definedName>
    <definedName name="_xlnm.Print_Area" localSheetId="10">'11'!$A$1:$I$111</definedName>
    <definedName name="_xlnm.Print_Area" localSheetId="11">'12'!$A$1:$H$8</definedName>
    <definedName name="_xlnm.Print_Area" localSheetId="12">'13'!$A$1:$H$51</definedName>
    <definedName name="_xlnm.Print_Area" localSheetId="13">'14'!$A$1:$H$119</definedName>
    <definedName name="_xlnm.Print_Area" localSheetId="14">'15'!$A$1:$I$6</definedName>
    <definedName name="_xlnm.Print_Area" localSheetId="15">'16'!$A$1:$I$35</definedName>
    <definedName name="_xlnm.Print_Area" localSheetId="16">'17'!$A$1:$I$67</definedName>
    <definedName name="_xlnm.Print_Area" localSheetId="18">'19'!$A$1:$I$35</definedName>
    <definedName name="_xlnm.Print_Area" localSheetId="19">'20'!$A$1:$I$67</definedName>
    <definedName name="_xlnm.Print_Area" localSheetId="21">'22'!$A$1:$H$37</definedName>
    <definedName name="_xlnm.Print_Area" localSheetId="22">'23'!$A$1:$H$72</definedName>
    <definedName name="_xlnm.Print_Area" localSheetId="25">'26'!$A$1:$I$32</definedName>
    <definedName name="_xlnm.Print_Area" localSheetId="31">'32'!$A$1:$H$34</definedName>
    <definedName name="_xlnm.Print_Area" localSheetId="36">'37'!$A$1:$I$45</definedName>
    <definedName name="_xlnm.Print_Area" localSheetId="39">'40'!$A$1:$H$48</definedName>
    <definedName name="_xlnm.Print_Area" localSheetId="40">'41'!$A$1:$H$95</definedName>
    <definedName name="_xlnm.Print_Area" localSheetId="5">'6'!$A$1:$I$8</definedName>
    <definedName name="_xlnm.Print_Area" localSheetId="6">'7'!$A$1:$I$50</definedName>
    <definedName name="_xlnm.Print_Area" localSheetId="7">'8'!$A$1:$I$111</definedName>
    <definedName name="_xlnm.Print_Area" localSheetId="8">'9'!$A$1:$I$8</definedName>
  </definedNames>
  <calcPr calcId="152511" calcMode="manual"/>
  <pivotCaches>
    <pivotCache cacheId="0" r:id="rId43"/>
  </pivotCaches>
</workbook>
</file>

<file path=xl/calcChain.xml><?xml version="1.0" encoding="utf-8"?>
<calcChain xmlns="http://schemas.openxmlformats.org/spreadsheetml/2006/main">
  <c r="Q168" i="1" l="1"/>
  <c r="X168" i="1" s="1"/>
  <c r="C168" i="1"/>
  <c r="Q167" i="1"/>
  <c r="X167" i="1" s="1"/>
  <c r="C167" i="1"/>
  <c r="Q166" i="1"/>
  <c r="X166" i="1" s="1"/>
  <c r="C166" i="1"/>
  <c r="Q165" i="1"/>
  <c r="X165" i="1" s="1"/>
  <c r="C165" i="1"/>
  <c r="Q164" i="1"/>
  <c r="X164" i="1" s="1"/>
  <c r="C164" i="1"/>
  <c r="X163" i="1"/>
  <c r="Q163" i="1"/>
  <c r="C163" i="1"/>
  <c r="Q162" i="1"/>
  <c r="X162" i="1" s="1"/>
  <c r="C162" i="1"/>
  <c r="X161" i="1"/>
  <c r="Q161" i="1"/>
  <c r="C161" i="1"/>
  <c r="Q160" i="1"/>
  <c r="X160" i="1" s="1"/>
  <c r="C160" i="1"/>
  <c r="Q159" i="1"/>
  <c r="X159" i="1" s="1"/>
  <c r="C159" i="1"/>
  <c r="Q158" i="1"/>
  <c r="X158" i="1" s="1"/>
  <c r="C158" i="1"/>
  <c r="X157" i="1"/>
  <c r="Q157" i="1"/>
  <c r="C157" i="1"/>
  <c r="X156" i="1"/>
  <c r="Q156" i="1"/>
  <c r="C156" i="1"/>
  <c r="X155" i="1"/>
  <c r="Q155" i="1"/>
  <c r="C155" i="1"/>
  <c r="Q154" i="1"/>
  <c r="X154" i="1" s="1"/>
  <c r="C154" i="1"/>
  <c r="X153" i="1"/>
  <c r="Q153" i="1"/>
  <c r="C153" i="1"/>
  <c r="Q152" i="1"/>
  <c r="X152" i="1" s="1"/>
  <c r="C152" i="1"/>
  <c r="Q151" i="1"/>
  <c r="X151" i="1" s="1"/>
  <c r="C151" i="1"/>
  <c r="Q150" i="1"/>
  <c r="X150" i="1" s="1"/>
  <c r="C150" i="1"/>
  <c r="X149" i="1"/>
  <c r="Q149" i="1"/>
  <c r="C149" i="1"/>
  <c r="X148" i="1"/>
  <c r="Q148" i="1"/>
  <c r="C148" i="1"/>
  <c r="X147" i="1"/>
  <c r="Q147" i="1"/>
  <c r="C147" i="1"/>
  <c r="Q146" i="1"/>
  <c r="X146" i="1" s="1"/>
  <c r="C146" i="1"/>
  <c r="X145" i="1"/>
  <c r="Q145" i="1"/>
  <c r="C145" i="1"/>
  <c r="Q144" i="1"/>
  <c r="X144" i="1" s="1"/>
  <c r="C144" i="1"/>
  <c r="Q143" i="1"/>
  <c r="X143" i="1" s="1"/>
  <c r="C143" i="1"/>
  <c r="Q142" i="1"/>
  <c r="X142" i="1" s="1"/>
  <c r="C142" i="1"/>
  <c r="X141" i="1"/>
  <c r="Q141" i="1"/>
  <c r="C141" i="1"/>
  <c r="X140" i="1"/>
  <c r="Q140" i="1"/>
  <c r="C140" i="1"/>
  <c r="X139" i="1"/>
  <c r="Q139" i="1"/>
  <c r="C139" i="1"/>
  <c r="Q138" i="1"/>
  <c r="X138" i="1" s="1"/>
  <c r="C138" i="1"/>
  <c r="X137" i="1"/>
  <c r="Q137" i="1"/>
  <c r="C137" i="1"/>
  <c r="Q136" i="1"/>
  <c r="X136" i="1" s="1"/>
  <c r="C136" i="1"/>
  <c r="Q135" i="1"/>
  <c r="X135" i="1" s="1"/>
  <c r="C135" i="1"/>
  <c r="Q134" i="1"/>
  <c r="X134" i="1" s="1"/>
  <c r="C134" i="1"/>
  <c r="X133" i="1"/>
  <c r="Q133" i="1"/>
  <c r="C133" i="1"/>
  <c r="X132" i="1"/>
  <c r="Q132" i="1"/>
  <c r="C132" i="1"/>
  <c r="X131" i="1"/>
  <c r="Q131" i="1"/>
  <c r="C131" i="1"/>
  <c r="Q130" i="1"/>
  <c r="X130" i="1" s="1"/>
  <c r="C130" i="1"/>
  <c r="X129" i="1"/>
  <c r="Q129" i="1"/>
  <c r="C129" i="1"/>
  <c r="Q128" i="1"/>
  <c r="X128" i="1" s="1"/>
  <c r="C128" i="1"/>
  <c r="Q127" i="1"/>
  <c r="X127" i="1" s="1"/>
  <c r="C127" i="1"/>
  <c r="Q126" i="1"/>
  <c r="X126" i="1" s="1"/>
  <c r="C126" i="1"/>
  <c r="X125" i="1"/>
  <c r="Q125" i="1"/>
  <c r="C125" i="1"/>
  <c r="X124" i="1"/>
  <c r="Q124" i="1"/>
  <c r="C124" i="1"/>
  <c r="X123" i="1"/>
  <c r="Q123" i="1"/>
  <c r="C123" i="1"/>
  <c r="Q122" i="1"/>
  <c r="X122" i="1" s="1"/>
  <c r="C122" i="1"/>
  <c r="X121" i="1"/>
  <c r="Q121" i="1"/>
  <c r="C121" i="1"/>
  <c r="Q120" i="1"/>
  <c r="X120" i="1" s="1"/>
  <c r="C120" i="1"/>
  <c r="Q119" i="1"/>
  <c r="X119" i="1" s="1"/>
  <c r="C119" i="1"/>
  <c r="Q118" i="1"/>
  <c r="X118" i="1" s="1"/>
  <c r="C118" i="1"/>
  <c r="X117" i="1"/>
  <c r="Q117" i="1"/>
  <c r="C117" i="1"/>
  <c r="X116" i="1"/>
  <c r="Q116" i="1"/>
  <c r="C116" i="1"/>
  <c r="X115" i="1"/>
  <c r="Q115" i="1"/>
  <c r="C115" i="1"/>
  <c r="Q114" i="1"/>
  <c r="X114" i="1" s="1"/>
  <c r="C114" i="1"/>
  <c r="X113" i="1"/>
  <c r="Q113" i="1"/>
  <c r="C113" i="1"/>
  <c r="X112" i="1"/>
  <c r="Q112" i="1"/>
  <c r="C112" i="1"/>
  <c r="Q111" i="1"/>
  <c r="X111" i="1" s="1"/>
  <c r="C111" i="1"/>
  <c r="Q110" i="1"/>
  <c r="X110" i="1" s="1"/>
  <c r="C110" i="1"/>
  <c r="X109" i="1"/>
  <c r="Q109" i="1"/>
  <c r="C109" i="1"/>
  <c r="X108" i="1"/>
  <c r="Q108" i="1"/>
  <c r="C108" i="1"/>
  <c r="X107" i="1"/>
  <c r="Q107" i="1"/>
  <c r="C107" i="1"/>
  <c r="Q106" i="1"/>
  <c r="X106" i="1" s="1"/>
  <c r="C106" i="1"/>
  <c r="X105" i="1"/>
  <c r="Q105" i="1"/>
  <c r="C105" i="1"/>
  <c r="X104" i="1"/>
  <c r="Q104" i="1"/>
  <c r="C104" i="1"/>
  <c r="Q103" i="1"/>
  <c r="X103" i="1" s="1"/>
  <c r="C103" i="1"/>
  <c r="Q102" i="1"/>
  <c r="X102" i="1" s="1"/>
  <c r="C102" i="1"/>
  <c r="X101" i="1"/>
  <c r="Q101" i="1"/>
  <c r="C101" i="1"/>
  <c r="X100" i="1"/>
  <c r="Q100" i="1"/>
  <c r="C100" i="1"/>
  <c r="X99" i="1"/>
  <c r="Q99" i="1"/>
  <c r="C99" i="1"/>
  <c r="Q98" i="1"/>
  <c r="X98" i="1" s="1"/>
  <c r="C98" i="1"/>
  <c r="X97" i="1"/>
  <c r="Q97" i="1"/>
  <c r="C97" i="1"/>
  <c r="X96" i="1"/>
  <c r="Q96" i="1"/>
  <c r="C96" i="1"/>
  <c r="Q95" i="1"/>
  <c r="X95" i="1" s="1"/>
  <c r="C95" i="1"/>
  <c r="Q94" i="1"/>
  <c r="X94" i="1" s="1"/>
  <c r="C94" i="1"/>
  <c r="X93" i="1"/>
  <c r="Q93" i="1"/>
  <c r="C93" i="1"/>
  <c r="X92" i="1"/>
  <c r="Q92" i="1"/>
  <c r="C92" i="1"/>
  <c r="X91" i="1"/>
  <c r="Q91" i="1"/>
  <c r="C91" i="1"/>
  <c r="Q90" i="1"/>
  <c r="X90" i="1" s="1"/>
  <c r="C90" i="1"/>
  <c r="X89" i="1"/>
  <c r="Q89" i="1"/>
  <c r="C89" i="1"/>
  <c r="X88" i="1"/>
  <c r="Q88" i="1"/>
  <c r="C88" i="1"/>
  <c r="Q87" i="1"/>
  <c r="X87" i="1" s="1"/>
  <c r="C87" i="1"/>
  <c r="Q86" i="1"/>
  <c r="X86" i="1" s="1"/>
  <c r="C86" i="1"/>
  <c r="X85" i="1"/>
  <c r="Q85" i="1"/>
  <c r="C85" i="1"/>
  <c r="X84" i="1"/>
  <c r="Q84" i="1"/>
  <c r="C84" i="1"/>
  <c r="X83" i="1"/>
  <c r="Q83" i="1"/>
  <c r="C83" i="1"/>
  <c r="Q82" i="1"/>
  <c r="X82" i="1" s="1"/>
  <c r="C82" i="1"/>
  <c r="X81" i="1"/>
  <c r="Q81" i="1"/>
  <c r="C81" i="1"/>
  <c r="X80" i="1"/>
  <c r="Q80" i="1"/>
  <c r="C80" i="1"/>
  <c r="Q79" i="1"/>
  <c r="X79" i="1" s="1"/>
  <c r="C79" i="1"/>
  <c r="Q78" i="1"/>
  <c r="X78" i="1" s="1"/>
  <c r="C78" i="1"/>
  <c r="X77" i="1"/>
  <c r="Q77" i="1"/>
  <c r="C77" i="1"/>
  <c r="X76" i="1"/>
  <c r="Q76" i="1"/>
  <c r="C76" i="1"/>
  <c r="X75" i="1"/>
  <c r="Q75" i="1"/>
  <c r="C75" i="1"/>
  <c r="Q74" i="1"/>
  <c r="X74" i="1" s="1"/>
  <c r="C74" i="1"/>
  <c r="X73" i="1"/>
  <c r="Q73" i="1"/>
  <c r="C73" i="1"/>
  <c r="X72" i="1"/>
  <c r="Q72" i="1"/>
  <c r="C72" i="1"/>
  <c r="Q71" i="1"/>
  <c r="X71" i="1" s="1"/>
  <c r="C71" i="1"/>
  <c r="Q70" i="1"/>
  <c r="X70" i="1" s="1"/>
  <c r="C70" i="1"/>
  <c r="X69" i="1"/>
  <c r="Q69" i="1"/>
  <c r="C69" i="1"/>
  <c r="X68" i="1"/>
  <c r="Q68" i="1"/>
  <c r="C68" i="1"/>
  <c r="X67" i="1"/>
  <c r="Q67" i="1"/>
  <c r="C67" i="1"/>
  <c r="Q66" i="1"/>
  <c r="X66" i="1" s="1"/>
  <c r="C66" i="1"/>
  <c r="X65" i="1"/>
  <c r="Q65" i="1"/>
  <c r="C65" i="1"/>
  <c r="X64" i="1"/>
  <c r="Q64" i="1"/>
  <c r="C64" i="1"/>
  <c r="Q63" i="1"/>
  <c r="X63" i="1" s="1"/>
  <c r="C63" i="1"/>
  <c r="Q62" i="1"/>
  <c r="X62" i="1" s="1"/>
  <c r="C62" i="1"/>
  <c r="X61" i="1"/>
  <c r="Q61" i="1"/>
  <c r="C61" i="1"/>
  <c r="X60" i="1"/>
  <c r="Q60" i="1"/>
  <c r="C60" i="1"/>
  <c r="X59" i="1"/>
  <c r="Q59" i="1"/>
  <c r="C59" i="1"/>
  <c r="Q58" i="1"/>
  <c r="X58" i="1" s="1"/>
  <c r="C58" i="1"/>
  <c r="X57" i="1"/>
  <c r="Q57" i="1"/>
  <c r="C57" i="1"/>
  <c r="X56" i="1"/>
  <c r="Q56" i="1"/>
  <c r="C56" i="1"/>
  <c r="Q55" i="1"/>
  <c r="X55" i="1" s="1"/>
  <c r="C55" i="1"/>
  <c r="Q54" i="1"/>
  <c r="X54" i="1" s="1"/>
  <c r="C54" i="1"/>
  <c r="X53" i="1"/>
  <c r="Q53" i="1"/>
  <c r="C53" i="1"/>
  <c r="X52" i="1"/>
  <c r="Q52" i="1"/>
  <c r="C52" i="1"/>
  <c r="Q51" i="1"/>
  <c r="X51" i="1" s="1"/>
  <c r="C51" i="1"/>
  <c r="Q50" i="1"/>
  <c r="X50" i="1" s="1"/>
  <c r="C50" i="1"/>
  <c r="X49" i="1"/>
  <c r="Q49" i="1"/>
  <c r="C49" i="1"/>
  <c r="X48" i="1"/>
  <c r="Q48" i="1"/>
  <c r="C48" i="1"/>
  <c r="Q47" i="1"/>
  <c r="X47" i="1" s="1"/>
  <c r="C47" i="1"/>
  <c r="Q46" i="1"/>
  <c r="X46" i="1" s="1"/>
  <c r="C46" i="1"/>
  <c r="X45" i="1"/>
  <c r="Q45" i="1"/>
  <c r="C45" i="1"/>
  <c r="X44" i="1"/>
  <c r="Q44" i="1"/>
  <c r="C44" i="1"/>
  <c r="Q43" i="1"/>
  <c r="X43" i="1" s="1"/>
  <c r="C43" i="1"/>
  <c r="Q42" i="1"/>
  <c r="X42" i="1" s="1"/>
  <c r="C42" i="1"/>
  <c r="X41" i="1"/>
  <c r="Q41" i="1"/>
  <c r="C41" i="1"/>
  <c r="X40" i="1"/>
  <c r="Q40" i="1"/>
  <c r="C40" i="1"/>
  <c r="Q39" i="1"/>
  <c r="X39" i="1" s="1"/>
  <c r="C39" i="1"/>
  <c r="Q38" i="1"/>
  <c r="X38" i="1" s="1"/>
  <c r="C38" i="1"/>
  <c r="X37" i="1"/>
  <c r="Q37" i="1"/>
  <c r="C37" i="1"/>
  <c r="X36" i="1"/>
  <c r="Q36" i="1"/>
  <c r="C36" i="1"/>
  <c r="Q35" i="1"/>
  <c r="X35" i="1" s="1"/>
  <c r="C35" i="1"/>
  <c r="Q34" i="1"/>
  <c r="X34" i="1" s="1"/>
  <c r="C34" i="1"/>
  <c r="X33" i="1"/>
  <c r="Q33" i="1"/>
  <c r="C33" i="1"/>
  <c r="X32" i="1"/>
  <c r="Q32" i="1"/>
  <c r="C32" i="1"/>
  <c r="Q31" i="1"/>
  <c r="X31" i="1" s="1"/>
  <c r="C31" i="1"/>
  <c r="Q30" i="1"/>
  <c r="X30" i="1" s="1"/>
  <c r="C30" i="1"/>
  <c r="X29" i="1"/>
  <c r="Q29" i="1"/>
  <c r="C29" i="1"/>
  <c r="X28" i="1"/>
  <c r="Q28" i="1"/>
  <c r="C28" i="1"/>
  <c r="Q27" i="1"/>
  <c r="X27" i="1" s="1"/>
  <c r="C27" i="1"/>
  <c r="Q26" i="1"/>
  <c r="X26" i="1" s="1"/>
  <c r="C26" i="1"/>
  <c r="X25" i="1"/>
  <c r="Q25" i="1"/>
  <c r="C25" i="1"/>
  <c r="X24" i="1"/>
  <c r="Q24" i="1"/>
  <c r="C24" i="1"/>
  <c r="Q23" i="1"/>
  <c r="X23" i="1" s="1"/>
  <c r="C23" i="1"/>
  <c r="Q22" i="1"/>
  <c r="X22" i="1" s="1"/>
  <c r="C22" i="1"/>
  <c r="X21" i="1"/>
  <c r="Q21" i="1"/>
  <c r="C21" i="1"/>
  <c r="X20" i="1"/>
  <c r="Q20" i="1"/>
  <c r="C20" i="1"/>
  <c r="Q19" i="1"/>
  <c r="X19" i="1" s="1"/>
  <c r="C19" i="1"/>
  <c r="Q18" i="1"/>
  <c r="X18" i="1" s="1"/>
  <c r="C18" i="1"/>
  <c r="X17" i="1"/>
  <c r="Q17" i="1"/>
  <c r="C17" i="1"/>
  <c r="X16" i="1"/>
  <c r="Q16" i="1"/>
  <c r="C16" i="1"/>
  <c r="Q15" i="1"/>
  <c r="X15" i="1" s="1"/>
  <c r="C15" i="1"/>
  <c r="Q14" i="1"/>
  <c r="X14" i="1" s="1"/>
  <c r="C14" i="1"/>
  <c r="X13" i="1"/>
  <c r="Q13" i="1"/>
  <c r="C13" i="1"/>
  <c r="X12" i="1"/>
  <c r="Q12" i="1"/>
  <c r="C12" i="1"/>
  <c r="Q11" i="1"/>
  <c r="X11" i="1" s="1"/>
  <c r="C11" i="1"/>
  <c r="Q10" i="1"/>
  <c r="X10" i="1" s="1"/>
  <c r="C10" i="1"/>
  <c r="X9" i="1"/>
  <c r="Q9" i="1"/>
  <c r="C9" i="1"/>
  <c r="Q8" i="1"/>
  <c r="X8" i="1" s="1"/>
  <c r="C8" i="1"/>
  <c r="Q7" i="1"/>
  <c r="X7" i="1" s="1"/>
  <c r="C7" i="1"/>
  <c r="Q6" i="1"/>
  <c r="X6" i="1" s="1"/>
  <c r="C6" i="1"/>
  <c r="X5" i="1"/>
  <c r="Q5" i="1"/>
  <c r="C5" i="1"/>
  <c r="X4" i="1"/>
  <c r="Q4" i="1"/>
  <c r="C4" i="1"/>
  <c r="Q3" i="1"/>
  <c r="X3" i="1" s="1"/>
  <c r="C3" i="1"/>
  <c r="Q2" i="1"/>
  <c r="X2" i="1" s="1"/>
  <c r="C2" i="1"/>
  <c r="H7" i="20" l="1"/>
  <c r="W3" i="3"/>
  <c r="W4" i="3"/>
  <c r="W5" i="3"/>
  <c r="W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50" i="3"/>
  <c r="W51" i="3"/>
  <c r="W52" i="3"/>
  <c r="W53" i="3"/>
  <c r="W54" i="3"/>
  <c r="W55" i="3"/>
  <c r="W56" i="3"/>
  <c r="W57" i="3"/>
  <c r="W58" i="3"/>
  <c r="W59" i="3"/>
  <c r="W60" i="3"/>
  <c r="W61" i="3"/>
  <c r="W62" i="3"/>
  <c r="W63" i="3"/>
  <c r="W64" i="3"/>
  <c r="W65" i="3"/>
  <c r="W66" i="3"/>
  <c r="W67" i="3"/>
  <c r="W68" i="3"/>
  <c r="W69" i="3"/>
  <c r="W70" i="3"/>
  <c r="W71" i="3"/>
  <c r="W72" i="3"/>
  <c r="W73" i="3"/>
  <c r="W74" i="3"/>
  <c r="W75" i="3"/>
  <c r="W76" i="3"/>
  <c r="W77" i="3"/>
  <c r="W78" i="3"/>
  <c r="W79" i="3"/>
  <c r="W80" i="3"/>
  <c r="W81" i="3"/>
  <c r="W82" i="3"/>
  <c r="W83" i="3"/>
  <c r="W84" i="3"/>
  <c r="W85" i="3"/>
  <c r="W86" i="3"/>
  <c r="W87" i="3"/>
  <c r="W88" i="3"/>
  <c r="W89" i="3"/>
  <c r="W90" i="3"/>
  <c r="W91" i="3"/>
  <c r="W92" i="3"/>
  <c r="W93" i="3"/>
  <c r="W94" i="3"/>
  <c r="W95" i="3"/>
  <c r="W96" i="3"/>
  <c r="W97" i="3"/>
  <c r="W98" i="3"/>
  <c r="W99" i="3"/>
  <c r="W100" i="3"/>
  <c r="W101" i="3"/>
  <c r="W102" i="3"/>
  <c r="W103" i="3"/>
  <c r="W104" i="3"/>
  <c r="W105" i="3"/>
  <c r="W106" i="3"/>
  <c r="W107" i="3"/>
  <c r="W108" i="3"/>
  <c r="W109" i="3"/>
  <c r="W110" i="3"/>
  <c r="W111" i="3"/>
  <c r="W112" i="3"/>
  <c r="W113" i="3"/>
  <c r="W114" i="3"/>
  <c r="W115" i="3"/>
  <c r="W116" i="3"/>
  <c r="W117" i="3"/>
  <c r="W118" i="3"/>
  <c r="W119" i="3"/>
  <c r="W120" i="3"/>
  <c r="W121" i="3"/>
  <c r="W122" i="3"/>
  <c r="W123" i="3"/>
  <c r="W124" i="3"/>
  <c r="W125" i="3"/>
  <c r="W126" i="3"/>
  <c r="W127" i="3"/>
  <c r="W128" i="3"/>
  <c r="W129" i="3"/>
  <c r="W130" i="3"/>
  <c r="W131" i="3"/>
  <c r="W132" i="3"/>
  <c r="W133" i="3"/>
  <c r="W134" i="3"/>
  <c r="W135" i="3"/>
  <c r="W136" i="3"/>
  <c r="W137" i="3"/>
  <c r="W138" i="3"/>
  <c r="W139" i="3"/>
  <c r="W140" i="3"/>
  <c r="W141" i="3"/>
  <c r="W142" i="3"/>
  <c r="W143" i="3"/>
  <c r="W144" i="3"/>
  <c r="W145" i="3"/>
  <c r="W146" i="3"/>
  <c r="W147" i="3"/>
  <c r="W148" i="3"/>
  <c r="W149" i="3"/>
  <c r="W150" i="3"/>
  <c r="W151" i="3"/>
  <c r="W152" i="3"/>
  <c r="W153" i="3"/>
  <c r="W154" i="3"/>
  <c r="W155" i="3"/>
  <c r="W156" i="3"/>
  <c r="W157" i="3"/>
  <c r="W158" i="3"/>
  <c r="W159" i="3"/>
  <c r="W160" i="3"/>
  <c r="W161" i="3"/>
  <c r="W162" i="3"/>
  <c r="W163" i="3"/>
  <c r="W164" i="3"/>
  <c r="W165" i="3"/>
  <c r="W166" i="3"/>
  <c r="W167" i="3"/>
  <c r="W168" i="3"/>
  <c r="W2" i="3"/>
</calcChain>
</file>

<file path=xl/sharedStrings.xml><?xml version="1.0" encoding="utf-8"?>
<sst xmlns="http://schemas.openxmlformats.org/spreadsheetml/2006/main" count="4009" uniqueCount="379">
  <si>
    <t>المنشأة</t>
  </si>
  <si>
    <t>المحافظة</t>
  </si>
  <si>
    <t>القسم</t>
  </si>
  <si>
    <t>النشاط</t>
  </si>
  <si>
    <t>اسم النشاط</t>
  </si>
  <si>
    <t>المبيعات</t>
  </si>
  <si>
    <t>انتاج تام الصنع</t>
  </si>
  <si>
    <t>انتاج غير تام الصنع</t>
  </si>
  <si>
    <t>إيرادات نشاط تشغيل للغير</t>
  </si>
  <si>
    <t>الانتاج بسعر السوق</t>
  </si>
  <si>
    <t>الإنتاج بالأسعار الأساسية</t>
  </si>
  <si>
    <t>خامات</t>
  </si>
  <si>
    <t>تعبئة وتغليف</t>
  </si>
  <si>
    <t>مستلزمات سلعية</t>
  </si>
  <si>
    <t>مستلزمات خدمية</t>
  </si>
  <si>
    <t>مجموع المستلزمات</t>
  </si>
  <si>
    <t>العاملين بأجر</t>
  </si>
  <si>
    <t>الاجور</t>
  </si>
  <si>
    <t>العاملين بلا اجر</t>
  </si>
  <si>
    <t>مجموع العاملين</t>
  </si>
  <si>
    <t>المزايا</t>
  </si>
  <si>
    <t>مجموع الأجور والمزايا</t>
  </si>
  <si>
    <t>درجة التصنيع</t>
  </si>
  <si>
    <t xml:space="preserve">سليمانية </t>
  </si>
  <si>
    <t xml:space="preserve">تحضير و غزل الالياف النسيجية ، نسج المنسوجات </t>
  </si>
  <si>
    <t>أربيل</t>
  </si>
  <si>
    <t>صناعة الاصناف المنتجة من الخرسانة و الاسمنت و الجص</t>
  </si>
  <si>
    <t xml:space="preserve">صناعة الصابون و المطهرات و مستحضرات التنظيف و التلميع و العطور و مستحضرات التجميل </t>
  </si>
  <si>
    <t>صناعة المواد الكيمياوية الاساسية  بأستثناء الاسمد و المركبات الازوتية</t>
  </si>
  <si>
    <t xml:space="preserve">نسج المنسوجات </t>
  </si>
  <si>
    <t xml:space="preserve">صناعة المنتجات الطينية الانشائية غير الحرارية و المنتجات الخزفية </t>
  </si>
  <si>
    <t>صناعة الاسلاك الالكترونية والكهربائية و الكابلات</t>
  </si>
  <si>
    <t>صناعة الحديد و الصلب القاعديين</t>
  </si>
  <si>
    <t>صناعة  منتجات أخرى من الورق والورق المقوى</t>
  </si>
  <si>
    <t>أنشطة الخدمات المتصلة بالطباعة</t>
  </si>
  <si>
    <t>تحضير وحفظ الفواكه</t>
  </si>
  <si>
    <t>صناعة منتجات الالبان</t>
  </si>
  <si>
    <t>صناعة الكاكاو والشيكولاته والحلويات السكرية</t>
  </si>
  <si>
    <t>صناعية المنتجات المطاطية الأخرى</t>
  </si>
  <si>
    <t xml:space="preserve">صناعة منتجات الاغذية الاخرى غير المصنفة في محل اخر </t>
  </si>
  <si>
    <t>صناعة الزجاج والمنتجات الزجاجية</t>
  </si>
  <si>
    <t xml:space="preserve">صناعة المنتجات اللدائنية </t>
  </si>
  <si>
    <t xml:space="preserve">صناعة الصهاريج و الاوعية من المعادن </t>
  </si>
  <si>
    <t xml:space="preserve">صناعة المنتجات المعدنية الانشائية </t>
  </si>
  <si>
    <t xml:space="preserve">صناعة المشروبات المرطبة غير الكحولية , انتاج المياه </t>
  </si>
  <si>
    <t>صناعة منتجات افران الكوك</t>
  </si>
  <si>
    <t>دهوك</t>
  </si>
  <si>
    <t xml:space="preserve">صناعة الزيوت و الدهون النباتية و الحيوانية </t>
  </si>
  <si>
    <t>صناعة المعكرونة والمنتجات النشوية المماثلة</t>
  </si>
  <si>
    <t xml:space="preserve">صناعة الاعلاف الحيوانية المعدة </t>
  </si>
  <si>
    <t xml:space="preserve">صناعة الورق المقوى المموج و الاوعية المصنوعة من الورق </t>
  </si>
  <si>
    <t xml:space="preserve">صناعة عجائن الورق و الورق المقوى الكرتون </t>
  </si>
  <si>
    <t xml:space="preserve">صناعة منتجات افران الكوك </t>
  </si>
  <si>
    <t xml:space="preserve">انتاج و تحضير و حفظ اللحوم و منتجاتها </t>
  </si>
  <si>
    <t>صناعة الاثاث</t>
  </si>
  <si>
    <t>صناعة المعادن الثمينة غير الحديد والصلب</t>
  </si>
  <si>
    <t>صناعة منتجات التبغ</t>
  </si>
  <si>
    <t xml:space="preserve">صناعة الاجهزة المنزلية غير المصنفة في محل اخر </t>
  </si>
  <si>
    <t xml:space="preserve">صناعة المستحضرات الصيدلانية و الكيمياويات الدوائية و المنتجات النباتية </t>
  </si>
  <si>
    <t>صناعة منتجات التجارة المستخدمة في تشييد البناء</t>
  </si>
  <si>
    <t>تجهيز وحفظ وتعليب الأسماك والمنتجات السمكية</t>
  </si>
  <si>
    <t>صناعة المنسوجات الجاهزة عدا  الملابس</t>
  </si>
  <si>
    <t xml:space="preserve">صناعة الملابس بأستثناء الملابس الفرائية </t>
  </si>
  <si>
    <t xml:space="preserve">صناعة المركمات و الخلايا الاولية و البطاريات من الخلايا الاولية </t>
  </si>
  <si>
    <t>سبك المعادن غير الحديدية</t>
  </si>
  <si>
    <t xml:space="preserve">صناعة الاسمنت و الاحبر و الجص </t>
  </si>
  <si>
    <t xml:space="preserve">صناعة منتجات المخابز </t>
  </si>
  <si>
    <t xml:space="preserve">صناعة منتجات طواحين الحبوب و مخلفات طحن الحبوب </t>
  </si>
  <si>
    <t>القطاع</t>
  </si>
  <si>
    <t>Grand Total</t>
  </si>
  <si>
    <t>التعدين واستغلال المحاجر الأخرى</t>
  </si>
  <si>
    <t>أنشطة الخدمات المتصلة بالتعدين</t>
  </si>
  <si>
    <t>صناعة المنتجات الغذائية</t>
  </si>
  <si>
    <t>صناعة المشروبات</t>
  </si>
  <si>
    <t>صناعة المنسوجات</t>
  </si>
  <si>
    <t>صناعة الملابس الجاهزة</t>
  </si>
  <si>
    <t>صناعة الجلد ومنتجاته</t>
  </si>
  <si>
    <t>صناعة الخشب ومنتجاته والفلين عدا الأثاث</t>
  </si>
  <si>
    <t>صناعة الورق ومنتجاته</t>
  </si>
  <si>
    <t>الطباعة واستنساخ وسائط الاعلام المسجلة</t>
  </si>
  <si>
    <t xml:space="preserve">صناعة فحم الكوك والمنتجات النفطية المكررة </t>
  </si>
  <si>
    <t xml:space="preserve">صناعة المواد والمنتجات الكيميائية </t>
  </si>
  <si>
    <t>صناعة المستحضرات الصيدلانية والكيميائية والدوائية ومنتجات النباتات الطبية</t>
  </si>
  <si>
    <t xml:space="preserve">صناعة منتجات المطاط واللدائن </t>
  </si>
  <si>
    <t>صناعة منتجات المعادن اللافلزية الأخرى</t>
  </si>
  <si>
    <t xml:space="preserve">صناعة الفلزات القاعدية </t>
  </si>
  <si>
    <t>صناعة منتجات المعادن المركبة عدا المكائن والمعدات</t>
  </si>
  <si>
    <t>صناعة الحاسبات والمنتجات الالكترونية والبصرية ومكوناتها وصناعة الأجهزة الطبية</t>
  </si>
  <si>
    <t xml:space="preserve">صناعة الأجهزة الكهربائية </t>
  </si>
  <si>
    <t>صناعة الالات والمعدات غير المصنفة في موضع اخر</t>
  </si>
  <si>
    <t>صناعة المركبات ذات المحركات</t>
  </si>
  <si>
    <t>صناعة معدات النقل الأخرى</t>
  </si>
  <si>
    <t>صناعة الأثاث والمنتجات الخشبية غير المصنفة موضع اخر</t>
  </si>
  <si>
    <t>صناعات تحويلية أخرى</t>
  </si>
  <si>
    <t>اصلاح المعدات والأجهزة</t>
  </si>
  <si>
    <t>امدادات الكهرباء والغاز والبخار وامدادات تكييف الهواء</t>
  </si>
  <si>
    <t>تجميع وتنقية وتوزيع المياه</t>
  </si>
  <si>
    <t>شبكات الصرف الصحي</t>
  </si>
  <si>
    <t xml:space="preserve">جمع ومعالجة وتدوير المخلفات والنفايات </t>
  </si>
  <si>
    <t>أنشطة المعالجة وخدمات أخرى لادارة المخلفات</t>
  </si>
  <si>
    <t>اسم الصناعة</t>
  </si>
  <si>
    <t>عام</t>
  </si>
  <si>
    <t>خاص</t>
  </si>
  <si>
    <t>مختلط</t>
  </si>
  <si>
    <t>المجموع</t>
  </si>
  <si>
    <t>المجموع الكلي</t>
  </si>
  <si>
    <t xml:space="preserve"> العاملين بأجر</t>
  </si>
  <si>
    <t xml:space="preserve"> الاجور</t>
  </si>
  <si>
    <t xml:space="preserve"> المزايا</t>
  </si>
  <si>
    <t xml:space="preserve"> مجموع الأجور والمزايا</t>
  </si>
  <si>
    <t xml:space="preserve"> العاملين بلا اجر</t>
  </si>
  <si>
    <t>عدد المنشآت</t>
  </si>
  <si>
    <t xml:space="preserve"> المبيعات</t>
  </si>
  <si>
    <t xml:space="preserve"> انتاج تام الصنع</t>
  </si>
  <si>
    <t xml:space="preserve"> انتاج غير تام الصنع</t>
  </si>
  <si>
    <t xml:space="preserve"> إيرادات نشاط تشغيل للغير</t>
  </si>
  <si>
    <t xml:space="preserve"> الانتاج بسعر السوق</t>
  </si>
  <si>
    <t xml:space="preserve"> الإنتاج بالأسعار الأساسية</t>
  </si>
  <si>
    <t>ج</t>
  </si>
  <si>
    <t>الصناعات التحويلية</t>
  </si>
  <si>
    <t>الباب</t>
  </si>
  <si>
    <t>صناعة منتجات تكرير النفط</t>
  </si>
  <si>
    <t xml:space="preserve"> مجموع المستلزمات</t>
  </si>
  <si>
    <t xml:space="preserve"> مستلزمات خدمية</t>
  </si>
  <si>
    <t xml:space="preserve"> تعبئة وتغليف</t>
  </si>
  <si>
    <t xml:space="preserve"> خامات</t>
  </si>
  <si>
    <t xml:space="preserve"> مستلزمات سلعية الأخرى</t>
  </si>
  <si>
    <t>المستلزمات السلعية</t>
  </si>
  <si>
    <t xml:space="preserve"> مستلزمات سلعية أخرى</t>
  </si>
  <si>
    <t xml:space="preserve">استغلال المحاجر لاستخراج الأحجار والرمال </t>
  </si>
  <si>
    <t>استخراج المعادن الكيميائية والاسمدة الطبيعية</t>
  </si>
  <si>
    <t>استخراج الخبث اللبد وتكتيله</t>
  </si>
  <si>
    <t>استخراج الملح</t>
  </si>
  <si>
    <t xml:space="preserve">أنشطة أخرى في التعدين واستخراج المعادن واستغلال المحاجر التي لم تصف في موضع اخر </t>
  </si>
  <si>
    <t xml:space="preserve">أنشطة خدمات دعم استخراج النفط والغاز الطبيعي </t>
  </si>
  <si>
    <t xml:space="preserve">أنشطة خدمات دعم التعدين واستغلال المحاجر </t>
  </si>
  <si>
    <t xml:space="preserve">تجهيز وحفظ اللحوم ومنتجاتها </t>
  </si>
  <si>
    <t xml:space="preserve">تجهيز وحفظ وتعليب الأسماك والمنتجات السمكية </t>
  </si>
  <si>
    <t xml:space="preserve">تجهيز وحفظ الفواكه والخضروات </t>
  </si>
  <si>
    <t xml:space="preserve">صناعة الزيوت والدهون النباتية والحيوانية </t>
  </si>
  <si>
    <t>صناعة طحن الحبوب ومنتجاتها</t>
  </si>
  <si>
    <t>صناعة النشا ومنتجاته</t>
  </si>
  <si>
    <t>صناعة منتجات المخابز</t>
  </si>
  <si>
    <t>صناعة السكر وتكريره</t>
  </si>
  <si>
    <t xml:space="preserve">صناعة المعكرونة والمنتجات النشوية المماثلة </t>
  </si>
  <si>
    <t xml:space="preserve">صناعة الوجبات والاطباق المعدة </t>
  </si>
  <si>
    <t>صناعة منتجات غذائية أخرى غير المصنفة في مكان اخر</t>
  </si>
  <si>
    <t>صناعة الاعلاف الحيوانية</t>
  </si>
  <si>
    <t xml:space="preserve">تقطير المشروبات الروحية وتكريرها وخلطها وإنتاج الكحول </t>
  </si>
  <si>
    <t>صناعة الانبذة</t>
  </si>
  <si>
    <t>صناعة المولت والمشروبات الكحولية المشتقة منه والبيرة</t>
  </si>
  <si>
    <t xml:space="preserve">صناعة المشروبات غير الكحولية وتعبئة المياه المعدنية </t>
  </si>
  <si>
    <t>صناعة الغزل وتجهيز الالياف النسيجية</t>
  </si>
  <si>
    <t>نسج المنسوجات</t>
  </si>
  <si>
    <t>إتمام تجهيز المنسوجات</t>
  </si>
  <si>
    <t>صناعة الاقشمة واصناف من التريكو والكروشية</t>
  </si>
  <si>
    <t xml:space="preserve">صناعة المنسوجات الجاهزة عدا الملابس </t>
  </si>
  <si>
    <t>صناعة السجاد والبسط</t>
  </si>
  <si>
    <t>صناعة الحبال والدوبار والشباك</t>
  </si>
  <si>
    <t>صناعة منسوجات أخرى غير المصنفة في مكان اخر</t>
  </si>
  <si>
    <t>صناعة وتفصيل الملابس الجاهزة عدا الملابس المصنوعة من الفراء</t>
  </si>
  <si>
    <t xml:space="preserve">صناعة أصناف الفراء </t>
  </si>
  <si>
    <t>صناعة الملابس واصناف أخرى من التريكو او الكورشية</t>
  </si>
  <si>
    <t>صناعة وتهيئة وصباغة الجلود والفراء</t>
  </si>
  <si>
    <t xml:space="preserve">صناعة حقائب الامتعة وحقائب اليد والسروج والاعنة </t>
  </si>
  <si>
    <t>صناعة الأحذية</t>
  </si>
  <si>
    <t>نشر ومسح والاخشاب</t>
  </si>
  <si>
    <t>صناعة رقائق القشرة الخشب وصناعة الخشب المقوى المضغوط والالواح الخشبية وغيرها من الواح الخشب</t>
  </si>
  <si>
    <t>صناعة منتجات النجارة المستخدمة في التشييد والبناء</t>
  </si>
  <si>
    <t xml:space="preserve">صناعة الاوعية الخشبية </t>
  </si>
  <si>
    <t xml:space="preserve">صناعة االمنتجات الخشبية الأخرى وصناعة منتجات من الفلين والقش ومواد الضفر </t>
  </si>
  <si>
    <t xml:space="preserve">صناعة عجائن الورق والورق المقوى الكرتون </t>
  </si>
  <si>
    <t xml:space="preserve">صناعة الورق المقوى المموج والاوعية المصنوعة من الورق </t>
  </si>
  <si>
    <t xml:space="preserve">صناعة منتجات أخرى من الورق والورق المقوى </t>
  </si>
  <si>
    <t>الطباعة</t>
  </si>
  <si>
    <t xml:space="preserve">أنشطة الخدمات المتصلة بالطباعة </t>
  </si>
  <si>
    <t xml:space="preserve">استنساخ وسائط الاعلام المسجلة </t>
  </si>
  <si>
    <t xml:space="preserve">صناعة المواد الكيميائية الأساسية </t>
  </si>
  <si>
    <t>صناعة الأسمدة والمركبات الازوتيه</t>
  </si>
  <si>
    <t xml:space="preserve">صناعة اللدائن البلاستيك في اشكالها الاوليه وصناعة المطاط التركيبي </t>
  </si>
  <si>
    <t>صناعة المبيدات الحشرية ومبيدات القوارض والفطريات والمنتجات الكيميائية الزراعية الأخرى</t>
  </si>
  <si>
    <t>صناعة الاصباغ والورنيشات والطلاءات المماثلة واحبار الطباعة</t>
  </si>
  <si>
    <t>صناعة الصابون والمطهرات ومستحضرات التنظيف والتلميع ومستحضرات التجميل</t>
  </si>
  <si>
    <t>صناعة منتجات كيميائية أخرى غير مصنفة في مكان اخر</t>
  </si>
  <si>
    <t xml:space="preserve">صناعة الالياف والخيوط الصناعية </t>
  </si>
  <si>
    <t>صناعة الإطارات والانابيب المطاطية وتجديد الاسطح الخارجية للاطارات المطاطية وإعادة بنائها</t>
  </si>
  <si>
    <t xml:space="preserve">صناعة المنتجات المطاطية الأخرى </t>
  </si>
  <si>
    <t xml:space="preserve">صناعة منتجات اللدائن </t>
  </si>
  <si>
    <t>صناعة المنتجات الخزفية الحرارية</t>
  </si>
  <si>
    <t xml:space="preserve">صناعة المنتجات الطفلية الانشائية </t>
  </si>
  <si>
    <t>صناعة منتجات خزفية أخرى</t>
  </si>
  <si>
    <t xml:space="preserve">صناعة الاسمنت والجير والجص </t>
  </si>
  <si>
    <t xml:space="preserve">صناعة الأصناف المنتجة من الخرسانة والاسمنت والجص </t>
  </si>
  <si>
    <t xml:space="preserve">قطع وتشكيل واتمام وتجهيز الأحجار </t>
  </si>
  <si>
    <t>صناعة المنتجات المعدنية اللافلزية الأخرى غير المصنفة في مكان اخر</t>
  </si>
  <si>
    <t>صناعة الحديد والصلب</t>
  </si>
  <si>
    <t>سبك الحديد والصلب</t>
  </si>
  <si>
    <t xml:space="preserve">صناعة الصهاريج والخزانات والاوعية من المعادن </t>
  </si>
  <si>
    <t xml:space="preserve">صناعة مولدات بخار الماء باستثناء مراجل التدفئة المركزية بالمياه الساخنة </t>
  </si>
  <si>
    <t xml:space="preserve">صناعة الأسلحة والذخائر </t>
  </si>
  <si>
    <t xml:space="preserve">تشكيل المعادن بالطرق والكبس والسبك والدلفنة وميتالورجيا المساحيق </t>
  </si>
  <si>
    <t xml:space="preserve">معالجة وطلاء المعادن والعمليات الهندسية الميكانيكية العامة </t>
  </si>
  <si>
    <t xml:space="preserve">صناعة أدوات القطع والعدد اليدوية والأدوات المعدنية العامة </t>
  </si>
  <si>
    <t xml:space="preserve">صناعة منتجات من المعادن المشكلة الأخرى غير المصنفة في موضع اخر </t>
  </si>
  <si>
    <t xml:space="preserve">صناعة المكونات الالكترونية </t>
  </si>
  <si>
    <t>صناعة الحاسبات والأجهزة الطرفية</t>
  </si>
  <si>
    <t>صناعة وسائل الاتصال</t>
  </si>
  <si>
    <t>صناعة الكترونيات المستهلك أجهزة الاستقبال التليفزيوني والاذاعي وأجهزة تسجيل او عرض الصوت وما يرتبط بها من سلع</t>
  </si>
  <si>
    <t>صناعة الأدوات والأجهزة المستخدمة لأغراض القياس والتحقق والاختبار والملاحة وغيرها من الأغراض عدا معدات ضبط العمليات الصناعية</t>
  </si>
  <si>
    <t xml:space="preserve">صناعة الساعات بانواعها </t>
  </si>
  <si>
    <t xml:space="preserve">صناعة أجهزة الاشعة السينية الأجهزة الطبية </t>
  </si>
  <si>
    <t xml:space="preserve">صناعة المعدات والأجهزة البصرية </t>
  </si>
  <si>
    <t>صناعة الوسائط المغناطيسية والبصرية</t>
  </si>
  <si>
    <t>صناعة المحركات والمولدات والمحولات الكهربائية وصناعة أجهزة توزيع الكهرباء والتحكم فيها</t>
  </si>
  <si>
    <t xml:space="preserve">صناعة البطاريات والمركمات </t>
  </si>
  <si>
    <t xml:space="preserve">صناعة كابلات بصرية مصنوعة من الالياف </t>
  </si>
  <si>
    <t xml:space="preserve">صناعة الاسلاك الالكترونية والكهربائية والكابلات </t>
  </si>
  <si>
    <t>صناعة الموصلات الكهربائية</t>
  </si>
  <si>
    <t>صناعة معدات الإضاءة الكهربائية</t>
  </si>
  <si>
    <t>صناعة الأجهزة المنزلية</t>
  </si>
  <si>
    <t>صناعة المعدات الكهربائية الأخرى غير المصنفة في موضع اخر</t>
  </si>
  <si>
    <t>صناعة المحركات والتوربينات باستثناء محركات الطائرات والسيارات والدراجات البخارية</t>
  </si>
  <si>
    <t xml:space="preserve">صناعة المعدات التي تعمل بطاقة الموائع الطاقة السائلة </t>
  </si>
  <si>
    <t xml:space="preserve">صناعة المضخات والضواغط والحنفيات والصمامات </t>
  </si>
  <si>
    <t xml:space="preserve">صناعة المحامل والتروس وأجهزة التعشيق ونقل الحركة </t>
  </si>
  <si>
    <t>صناعة الافران وافران الصهر ومواقد افران الصهر</t>
  </si>
  <si>
    <t xml:space="preserve">صناعة معدات الرفع والمناولة </t>
  </si>
  <si>
    <t>صناعة الالات المكتبية ما عدا الحواسب الاليه والمعدات الطرفية</t>
  </si>
  <si>
    <t xml:space="preserve">صناعة الأدوات اليدوية التي تدار بمحرك كهربائي </t>
  </si>
  <si>
    <t xml:space="preserve">صناعة الالات ذات الأغراض العامة الأخرى </t>
  </si>
  <si>
    <t xml:space="preserve">صناعة الالات المستخدمة في الزراعة والغابات </t>
  </si>
  <si>
    <t xml:space="preserve">صناعة العدد الاليه </t>
  </si>
  <si>
    <t>صناعة الالات التي تستعمل في معالجة المعادن الساخنة والسبك الميتالورجيا</t>
  </si>
  <si>
    <t>صناعة الالات المستخدمة في المناجم والمحاجر والتشييد</t>
  </si>
  <si>
    <t>صناعة الات تجهيز الأغذية والمشروبات والتبغ</t>
  </si>
  <si>
    <t xml:space="preserve">صناعة الات انتاج النسيج والملبوسات والجلود </t>
  </si>
  <si>
    <t>صناعة الالات المتخصصة لأغراض أخرى</t>
  </si>
  <si>
    <t xml:space="preserve">صناعة المركبات ذات المحركات </t>
  </si>
  <si>
    <t xml:space="preserve">صناعة الابدان اعمال تجهيز العربات للمركبات ذات المحركات وصناعة المركبات المقطورة والمركبات النصف مقطورة </t>
  </si>
  <si>
    <t xml:space="preserve">صناعة أجزاء وتوابع ومحركات المركبات ذات المحركات </t>
  </si>
  <si>
    <t>بناء السفن والهياكل الطافيه</t>
  </si>
  <si>
    <t>بناء قوارب النزهة والرياضة</t>
  </si>
  <si>
    <t>صناعة قاطرات السكك الحديد والترام والمعدات التي تسيرعلى الخطوط الحديدية</t>
  </si>
  <si>
    <t xml:space="preserve">صناعة المركبات الجوية والفضائية والمعدات ذات الصلة </t>
  </si>
  <si>
    <t xml:space="preserve">صناعة مركبات القتال العسكرية </t>
  </si>
  <si>
    <t xml:space="preserve">صناعة الدراجات النارية الموتوسيكلات </t>
  </si>
  <si>
    <t>صناعة الدراجات العادية ذات العجلتين ومركبات المعوقين</t>
  </si>
  <si>
    <t>صناعة معدات النقل الأخرى غير المصنفة في موضع اخر</t>
  </si>
  <si>
    <t xml:space="preserve">صناعة الأثاث والمنتجات الخشبية غير المصنفة في موضع اخر </t>
  </si>
  <si>
    <t xml:space="preserve">قيمة مستلزمات الانتاج السلعية والخدمية لمحافظات إقليم كوردستان (بالالف دينار) حسب النشاط والقطاع لسنة 2022 </t>
  </si>
  <si>
    <t xml:space="preserve">قيمة مستلزمات الانتاج السلعية والخدمية لمحافظات إقليم كوردستان (بالالف دينار) حسب القسم والقطاع لسنة 2022 </t>
  </si>
  <si>
    <t>قيمة مستلزمات الانتاج السلعية والخدمية لمحافظات إقليم كوردستان (بالالف دينار) حسب الباب والقطاع لسنة 2022</t>
  </si>
  <si>
    <t xml:space="preserve">عدد المنشآت الصناعية الكبيرة لمحافظات إقليم كوردستان والمشتغلين فيها وأجورهم والمزايا المقدمة لهم ( بالالف دينار) حسب الباب والقطاع لسنة 2022 </t>
  </si>
  <si>
    <t xml:space="preserve">عدد المنشآت الصناعية الكبيرة لمحافظات إقليم كوردستان والمشتغلين فيها وأجورهم والمزايا المقدمة لهم ( بالالف دينار) حسب القسم والقطاع لسنة 2022 </t>
  </si>
  <si>
    <t xml:space="preserve">عدد المنشآت الصناعية الكبيرة لمحافظات إقليم كوردستان والمشتغلين فيها وأجورهم والمزايا المقدمة لهم ( بالالف دينار) حسب النشاط والقطاع لسنة 2022 </t>
  </si>
  <si>
    <t xml:space="preserve">قيمة المبيعات والانتاج  لمحافظات إقليم كوردستان ( بالالف دينار)  حسب الباب والقطاع لسنة 2022 </t>
  </si>
  <si>
    <t xml:space="preserve">قيمة المبيعات والانتاج  لمحافظات إقليم كوردستان ( بالالف دينار)  حسب القسم والقطاع لسنة  2022 </t>
  </si>
  <si>
    <t xml:space="preserve">قيمة المبيعات والانتاج لمحافظات إقليم كوردستان ( بالالف دينار) حسب النشاط والقطاع لسنة 2022        </t>
  </si>
  <si>
    <t>يتبع</t>
  </si>
  <si>
    <t xml:space="preserve"> عدد المنشآت</t>
  </si>
  <si>
    <t>جدول (7)</t>
  </si>
  <si>
    <t>(7) تابع جدول</t>
  </si>
  <si>
    <t>جدول (8)</t>
  </si>
  <si>
    <t xml:space="preserve">جدول (10) </t>
  </si>
  <si>
    <t>جدول (15)</t>
  </si>
  <si>
    <t xml:space="preserve">القطاع </t>
  </si>
  <si>
    <t xml:space="preserve">العاملين بأجر </t>
  </si>
  <si>
    <t>الأجور</t>
  </si>
  <si>
    <t>مجموع المزايا والأجور</t>
  </si>
  <si>
    <t>جدول (16)</t>
  </si>
  <si>
    <t>جدول (17)</t>
  </si>
  <si>
    <t>تابع جدول (17)</t>
  </si>
  <si>
    <t xml:space="preserve">عدد المنشآت </t>
  </si>
  <si>
    <t>جدول (18)</t>
  </si>
  <si>
    <t>جدول (19)</t>
  </si>
  <si>
    <t xml:space="preserve">قيمة المبيعات والانتاج ( بالالف دينار) في محافظة أربيل حسب الباب والقطاع لسنة 2022 </t>
  </si>
  <si>
    <t xml:space="preserve">عدد المنشآت الصناعية الكبيرة والمشتغلين فيها وأجورهم والمزايا المقدمة لهم ( بالالف دينار) في محافظة أربيل  حسب النشاط والقطاع لسنة 2022 </t>
  </si>
  <si>
    <t xml:space="preserve">عدد المنشآت الصناعية الكبيرة والمشتغلين فيها وأجورهم والمزايا المقدمة لهم ( بالالف دينار) في محافظة أربيل  حسب القسم والقطاع لسنة 2022 </t>
  </si>
  <si>
    <t xml:space="preserve">عدد المنشآت الصناعية الكبيرة والمشتغلين فيها وأجورهم والمزايا المقدمة لهم ( بالالف دينار) في محافظة اربيل حسب الباب والقطاع لسنة 2022 </t>
  </si>
  <si>
    <t xml:space="preserve">قيمة المبيعات والانتاج ( بالالف دينار) في محافظة أربيل حسب القسم والقطاع لسنة 2022 </t>
  </si>
  <si>
    <t>جدول (20)</t>
  </si>
  <si>
    <t>تابع جدول (20)</t>
  </si>
  <si>
    <t xml:space="preserve">قيمة المبيعات والانتاج ( بالالف دينار) في محافظة أربيل حسب النشاط والقطاع لسنة 2022 </t>
  </si>
  <si>
    <t>جدول (22)</t>
  </si>
  <si>
    <t xml:space="preserve"> مستلزمات سلعية</t>
  </si>
  <si>
    <t>جدول (23)</t>
  </si>
  <si>
    <t>تابع جدول (23)</t>
  </si>
  <si>
    <t xml:space="preserve">اسم الصناعة </t>
  </si>
  <si>
    <t>جدول (24)</t>
  </si>
  <si>
    <t xml:space="preserve">الصناعات التحويلية </t>
  </si>
  <si>
    <t>جدول (25)</t>
  </si>
  <si>
    <t>قيمة مستلزمات الانتاج السلعية والخدمية (بالالف دينار) في محافظة أربيل حسب الباب والقطاع لسنة 2022</t>
  </si>
  <si>
    <t>قيمة مستلزمات الانتاج السلعية والخدمية (بالالف دينار) في محافظة أربيل حسب القسم والقطاع لسنة 2022</t>
  </si>
  <si>
    <t>قيمة مستلزمات الانتاج السلعية والخدمية (بالالف دينار) في محافظة أربيل حسب النشاط والقطاع لسنة 2022</t>
  </si>
  <si>
    <t>جدول (26)</t>
  </si>
  <si>
    <t>جدول (27)</t>
  </si>
  <si>
    <t>جدول (28)</t>
  </si>
  <si>
    <t xml:space="preserve">قيمة المبيعات والانتاج ( بالالف دينار) في محافظة دهوك حسب الباب والقطاع لسنة 2022 </t>
  </si>
  <si>
    <t xml:space="preserve"> الإنتاج تام الصنع</t>
  </si>
  <si>
    <t xml:space="preserve"> الإنتاج غير تام الصنع</t>
  </si>
  <si>
    <t xml:space="preserve"> الإنتاج بسعر السوق</t>
  </si>
  <si>
    <t xml:space="preserve"> الانتاج بالأسعار الأساسية</t>
  </si>
  <si>
    <t xml:space="preserve">قيمة المبيعات والانتاج ( بالالف دينار) في محافظة دهوك حسب القسم والقطاع لسنة 2022 </t>
  </si>
  <si>
    <t>جدول (29)</t>
  </si>
  <si>
    <t>جدول (30)</t>
  </si>
  <si>
    <t xml:space="preserve">قيمة المبيعات والانتاج ( بالالف دينار) في محافظة دهوك حسب النشاط والقطاع لسنة 2022 </t>
  </si>
  <si>
    <t>Sum of خامات</t>
  </si>
  <si>
    <t>Sum of تعبئة وتغليف</t>
  </si>
  <si>
    <t>Sum of مستلزمات سلعية</t>
  </si>
  <si>
    <t>Sum of مستلزمات خدمية</t>
  </si>
  <si>
    <t>Sum of مجموع المستلزمات</t>
  </si>
  <si>
    <t>قيمة مستلزمات الانتاج السلعية والخدمية (بالالف دينار) في محافظة دهوك حسب الباب والقطاع لسنة 2022</t>
  </si>
  <si>
    <t>جدول (31)</t>
  </si>
  <si>
    <t>جدول (32)</t>
  </si>
  <si>
    <t>قيمة مستلزمات الانتاج السلعية والخدمية (بالالف دينار) في محافظة دهوك حسب القسم والقطاع لسنة 2022</t>
  </si>
  <si>
    <t>قيمة مستلزمات الانتاج السلعية والخدمية (بالالف دينار) في محافظة دهوك حسب النشاط والقطاع لسنة 2022</t>
  </si>
  <si>
    <t>جدول (33)</t>
  </si>
  <si>
    <t xml:space="preserve">عدد المنشآت الصناعية الكبيرة والمشتغلين فيها وأجورهم والمزايا المقدمة لهم ( بالالف دينار) في محافظة السليمانية حسب الباب والقطاع لسنة 2022 </t>
  </si>
  <si>
    <t>10 Total</t>
  </si>
  <si>
    <t>11 Total</t>
  </si>
  <si>
    <t>12 Total</t>
  </si>
  <si>
    <t>13 Total</t>
  </si>
  <si>
    <t>14 Total</t>
  </si>
  <si>
    <t>16 Total</t>
  </si>
  <si>
    <t>17 Total</t>
  </si>
  <si>
    <t>19 Total</t>
  </si>
  <si>
    <t>20 Total</t>
  </si>
  <si>
    <t>21 Total</t>
  </si>
  <si>
    <t>22 Total</t>
  </si>
  <si>
    <t>23 Total</t>
  </si>
  <si>
    <t>24 Total</t>
  </si>
  <si>
    <t>25 Total</t>
  </si>
  <si>
    <t>27 Total</t>
  </si>
  <si>
    <t>31 Total</t>
  </si>
  <si>
    <t>جدول (35)</t>
  </si>
  <si>
    <t>جدول (36)</t>
  </si>
  <si>
    <t>تابع جدول (35)</t>
  </si>
  <si>
    <t xml:space="preserve">عدد المنشآت الصناعية الكبيرة والمشتغلين فيها وأجورهم والمزايا المقدمة لهم ( بالالف دينار) في محافظة السليمانية حسب القسم والقطاع لسنة 2022 </t>
  </si>
  <si>
    <t xml:space="preserve">عدد المنشآت الصناعية الكبيرة والمشتغلين فيها وأجورهم والمزايا المقدمة لهم ( بالالف دينار) في محافظة السليمانية حسب النشاط والقطاع لسنة 2022 </t>
  </si>
  <si>
    <t xml:space="preserve">قيمة المبيعات والانتاج ( بالالف دينار) في محافظة السليمانية حسب الباب والقطاع لسنة 2022 </t>
  </si>
  <si>
    <t>جدول (37)</t>
  </si>
  <si>
    <t xml:space="preserve">قيمة المبيعات والانتاج ( بالالف دينار) في محافظة السليمانية حسب القسم والقطاع لسنة 2022 </t>
  </si>
  <si>
    <t>جدول (38)</t>
  </si>
  <si>
    <t>تابع جدول (38)</t>
  </si>
  <si>
    <t xml:space="preserve">قيمة المبيعات والانتاج ( بالالف دينار) في محافظة السليمانية حسب النشاط والقطاع لسنة 2022 </t>
  </si>
  <si>
    <t>جدول (39)</t>
  </si>
  <si>
    <t>قيمة مستلزمات الانتاج السلعية والخدمية (بالالف دينار) في محافظة السليمانية حسب الباب والقطاع لسنة 2022</t>
  </si>
  <si>
    <t>جدول (40)</t>
  </si>
  <si>
    <t>المستلزمات السعلية</t>
  </si>
  <si>
    <t>جدول (41)</t>
  </si>
  <si>
    <t>قيمة مستلزمات الانتاج السلعية والخدمية (بالالف دينار) في محافظة السليمانية حسب القسم والقطاع لسنة 2022</t>
  </si>
  <si>
    <t>تابع جدول (41)</t>
  </si>
  <si>
    <t>قيمة مستلزمات الانتاج السلعية والخدمية (بالالف دينار) في محافظة السليمانية حسب النشاط والقطاع لسنة 2022</t>
  </si>
  <si>
    <t xml:space="preserve">عدد المنشآت الصناعية الكبيرة والمشتغلين فيها وأجورهم والمزايا المقدمة لهم ( بالالف دينار) في محافظة دهوك حسب الباب والقطاع لسنة 2022 </t>
  </si>
  <si>
    <t xml:space="preserve">عدد المنشآت الصناعية الكبيرة والمشتغلين فيها وأجورهم والمزايا المقدمة لهم ( بالالف دينار) في محافظة دهوك حسب القسم والقطاع لسنة 2022 </t>
  </si>
  <si>
    <t xml:space="preserve">عدد المنشآت الصناعية الكبيرة والمشتغلين فيها وأجورهم والمزايا المقدمة لهم ( بالالف دينار) في محافظة دهوك حسب النشاط والقطاع لسنة 2022 </t>
  </si>
  <si>
    <t>جدول (6)</t>
  </si>
  <si>
    <t>(8) تابع جدول</t>
  </si>
  <si>
    <t xml:space="preserve">جدول (9) </t>
  </si>
  <si>
    <t xml:space="preserve">تابع جدول (10) </t>
  </si>
  <si>
    <t xml:space="preserve">جدول (11)  </t>
  </si>
  <si>
    <t xml:space="preserve">تابع جدول (11)  </t>
  </si>
  <si>
    <t>جدول (12)</t>
  </si>
  <si>
    <t xml:space="preserve">جدول (13) </t>
  </si>
  <si>
    <t xml:space="preserve">تابع جدول (13) </t>
  </si>
  <si>
    <t>جدول (14)</t>
  </si>
  <si>
    <t>تابع جدول (14)</t>
  </si>
  <si>
    <t>تابع جدول (16)</t>
  </si>
  <si>
    <t>تابع جدول (19)</t>
  </si>
  <si>
    <t>جدول (21)</t>
  </si>
  <si>
    <t>تابع جدول (22)</t>
  </si>
  <si>
    <t>تابع جدول (26)</t>
  </si>
  <si>
    <t>تابع جدول (29)</t>
  </si>
  <si>
    <t>تابع جدول (32)</t>
  </si>
  <si>
    <t>تابع جدول (34)</t>
  </si>
  <si>
    <t>جدول (34)</t>
  </si>
  <si>
    <t>تابع جدول (37)</t>
  </si>
  <si>
    <t>تابع جدول (40)</t>
  </si>
  <si>
    <t xml:space="preserve">  إيرادات نشاط تشغيل الغير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</si>
</sst>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8"/>
      <color theme="3"/>
      <name val="Calibri Light"/>
      <family val="2"/>
      <charset val="178"/>
      <scheme val="major"/>
    </font>
    <font>
      <b/>
      <sz val="11"/>
      <color theme="1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4" tint="-0.24997711111789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38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39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1" fillId="10" borderId="0" applyNumberFormat="0" applyBorder="0" applyAlignment="0" applyProtection="0"/>
    <xf numFmtId="0" fontId="12" fillId="13" borderId="6" applyNumberFormat="0" applyAlignment="0" applyProtection="0"/>
    <xf numFmtId="0" fontId="13" fillId="14" borderId="9" applyNumberFormat="0" applyAlignment="0" applyProtection="0"/>
    <xf numFmtId="0" fontId="1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12" borderId="6" applyNumberFormat="0" applyAlignment="0" applyProtection="0"/>
    <xf numFmtId="0" fontId="20" fillId="0" borderId="8" applyNumberFormat="0" applyFill="0" applyAlignment="0" applyProtection="0"/>
    <xf numFmtId="0" fontId="21" fillId="11" borderId="0" applyNumberFormat="0" applyBorder="0" applyAlignment="0" applyProtection="0"/>
    <xf numFmtId="0" fontId="9" fillId="15" borderId="10" applyNumberFormat="0" applyFont="0" applyAlignment="0" applyProtection="0"/>
    <xf numFmtId="0" fontId="22" fillId="13" borderId="7" applyNumberFormat="0" applyAlignment="0" applyProtection="0"/>
    <xf numFmtId="0" fontId="23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5" fillId="0" borderId="0" applyNumberFormat="0" applyFill="0" applyBorder="0" applyAlignment="0" applyProtection="0"/>
  </cellStyleXfs>
  <cellXfs count="206">
    <xf numFmtId="0" fontId="0" fillId="0" borderId="0" xfId="0"/>
    <xf numFmtId="0" fontId="2" fillId="2" borderId="1" xfId="0" applyFont="1" applyFill="1" applyBorder="1" applyAlignment="1">
      <alignment wrapText="1"/>
    </xf>
    <xf numFmtId="164" fontId="2" fillId="2" borderId="1" xfId="1" applyNumberFormat="1" applyFont="1" applyFill="1" applyBorder="1" applyAlignment="1">
      <alignment wrapText="1"/>
    </xf>
    <xf numFmtId="0" fontId="3" fillId="3" borderId="1" xfId="0" applyFont="1" applyFill="1" applyBorder="1"/>
    <xf numFmtId="0" fontId="3" fillId="4" borderId="1" xfId="0" applyFont="1" applyFill="1" applyBorder="1"/>
    <xf numFmtId="164" fontId="3" fillId="5" borderId="1" xfId="1" applyNumberFormat="1" applyFont="1" applyFill="1" applyBorder="1"/>
    <xf numFmtId="0" fontId="3" fillId="6" borderId="1" xfId="0" applyFont="1" applyFill="1" applyBorder="1"/>
    <xf numFmtId="2" fontId="3" fillId="7" borderId="1" xfId="0" applyNumberFormat="1" applyFont="1" applyFill="1" applyBorder="1"/>
    <xf numFmtId="0" fontId="4" fillId="0" borderId="1" xfId="0" applyFont="1" applyBorder="1"/>
    <xf numFmtId="164" fontId="4" fillId="0" borderId="1" xfId="1" applyNumberFormat="1" applyFont="1" applyBorder="1"/>
    <xf numFmtId="164" fontId="3" fillId="4" borderId="1" xfId="1" applyNumberFormat="1" applyFont="1" applyFill="1" applyBorder="1"/>
    <xf numFmtId="0" fontId="4" fillId="8" borderId="1" xfId="0" applyFont="1" applyFill="1" applyBorder="1"/>
    <xf numFmtId="164" fontId="3" fillId="3" borderId="1" xfId="1" applyNumberFormat="1" applyFont="1" applyFill="1" applyBorder="1"/>
    <xf numFmtId="164" fontId="3" fillId="6" borderId="1" xfId="1" applyNumberFormat="1" applyFont="1" applyFill="1" applyBorder="1"/>
    <xf numFmtId="164" fontId="3" fillId="7" borderId="1" xfId="1" applyNumberFormat="1" applyFont="1" applyFill="1" applyBorder="1"/>
    <xf numFmtId="43" fontId="4" fillId="0" borderId="1" xfId="0" applyNumberFormat="1" applyFont="1" applyBorder="1"/>
    <xf numFmtId="0" fontId="0" fillId="0" borderId="0" xfId="0" pivotButton="1"/>
    <xf numFmtId="0" fontId="0" fillId="0" borderId="0" xfId="0" applyAlignment="1">
      <alignment wrapText="1"/>
    </xf>
    <xf numFmtId="0" fontId="0" fillId="0" borderId="0" xfId="0" applyNumberForma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2" xfId="0" applyFont="1" applyBorder="1"/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8" fillId="0" borderId="0" xfId="0" applyFont="1" applyFill="1" applyAlignment="1">
      <alignment vertical="center" wrapText="1"/>
    </xf>
    <xf numFmtId="0" fontId="7" fillId="0" borderId="1" xfId="0" applyFont="1" applyBorder="1" applyAlignment="1">
      <alignment horizontal="right" vertical="center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64" fontId="7" fillId="0" borderId="0" xfId="1" applyNumberFormat="1" applyFont="1" applyFill="1" applyBorder="1" applyAlignment="1">
      <alignment horizontal="center" vertical="center"/>
    </xf>
    <xf numFmtId="164" fontId="7" fillId="0" borderId="0" xfId="1" applyNumberFormat="1" applyFont="1" applyFill="1" applyBorder="1" applyAlignment="1">
      <alignment horizontal="center" vertical="center" wrapText="1"/>
    </xf>
    <xf numFmtId="164" fontId="7" fillId="0" borderId="0" xfId="1" applyNumberFormat="1" applyFont="1" applyFill="1" applyBorder="1"/>
    <xf numFmtId="164" fontId="7" fillId="0" borderId="0" xfId="1" applyNumberFormat="1" applyFont="1" applyFill="1" applyBorder="1" applyAlignment="1">
      <alignment vertical="center"/>
    </xf>
    <xf numFmtId="164" fontId="7" fillId="0" borderId="0" xfId="1" applyNumberFormat="1" applyFont="1" applyBorder="1" applyAlignment="1">
      <alignment horizontal="center" vertical="center"/>
    </xf>
    <xf numFmtId="164" fontId="7" fillId="0" borderId="0" xfId="1" applyNumberFormat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/>
    <xf numFmtId="0" fontId="7" fillId="0" borderId="0" xfId="1" applyNumberFormat="1" applyFont="1" applyFill="1" applyBorder="1" applyAlignment="1">
      <alignment horizontal="right" indent="1"/>
    </xf>
    <xf numFmtId="0" fontId="6" fillId="0" borderId="17" xfId="0" applyFont="1" applyBorder="1"/>
    <xf numFmtId="0" fontId="5" fillId="0" borderId="17" xfId="0" applyFont="1" applyBorder="1"/>
    <xf numFmtId="164" fontId="7" fillId="0" borderId="15" xfId="1" applyNumberFormat="1" applyFont="1" applyBorder="1" applyAlignment="1">
      <alignment vertical="center"/>
    </xf>
    <xf numFmtId="0" fontId="7" fillId="0" borderId="0" xfId="1" applyNumberFormat="1" applyFont="1" applyFill="1" applyBorder="1" applyAlignment="1">
      <alignment horizontal="center" vertical="center" wrapText="1"/>
    </xf>
    <xf numFmtId="0" fontId="7" fillId="0" borderId="0" xfId="1" applyNumberFormat="1" applyFont="1" applyFill="1" applyBorder="1" applyAlignment="1">
      <alignment horizontal="right" vertical="center" indent="1"/>
    </xf>
    <xf numFmtId="0" fontId="7" fillId="0" borderId="0" xfId="1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4" fontId="7" fillId="0" borderId="0" xfId="1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Fill="1" applyBorder="1"/>
    <xf numFmtId="0" fontId="7" fillId="0" borderId="0" xfId="0" applyFont="1" applyBorder="1" applyAlignment="1">
      <alignment horizontal="center" vertical="center" wrapText="1"/>
    </xf>
    <xf numFmtId="1" fontId="3" fillId="6" borderId="1" xfId="0" applyNumberFormat="1" applyFont="1" applyFill="1" applyBorder="1"/>
    <xf numFmtId="0" fontId="4" fillId="0" borderId="1" xfId="0" applyFont="1" applyFill="1" applyBorder="1"/>
    <xf numFmtId="164" fontId="4" fillId="0" borderId="1" xfId="0" applyNumberFormat="1" applyFont="1" applyBorder="1"/>
    <xf numFmtId="0" fontId="4" fillId="0" borderId="0" xfId="0" applyFont="1"/>
    <xf numFmtId="0" fontId="7" fillId="0" borderId="1" xfId="0" applyFont="1" applyFill="1" applyBorder="1" applyAlignment="1">
      <alignment vertical="center" wrapText="1"/>
    </xf>
    <xf numFmtId="164" fontId="5" fillId="0" borderId="1" xfId="1" applyNumberFormat="1" applyFont="1" applyBorder="1" applyAlignment="1">
      <alignment horizontal="right" vertical="center"/>
    </xf>
    <xf numFmtId="0" fontId="5" fillId="0" borderId="1" xfId="1" applyNumberFormat="1" applyFont="1" applyBorder="1" applyAlignment="1">
      <alignment horizontal="right" vertical="center" indent="1"/>
    </xf>
    <xf numFmtId="0" fontId="5" fillId="0" borderId="0" xfId="0" applyFont="1" applyAlignment="1">
      <alignment vertical="center"/>
    </xf>
    <xf numFmtId="164" fontId="5" fillId="0" borderId="1" xfId="1" applyNumberFormat="1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164" fontId="7" fillId="0" borderId="1" xfId="1" applyNumberFormat="1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164" fontId="5" fillId="0" borderId="0" xfId="1" applyNumberFormat="1" applyFont="1"/>
    <xf numFmtId="0" fontId="7" fillId="0" borderId="0" xfId="0" applyFont="1" applyBorder="1" applyAlignment="1">
      <alignment vertical="center" wrapText="1"/>
    </xf>
    <xf numFmtId="0" fontId="5" fillId="0" borderId="0" xfId="0" applyFont="1" applyBorder="1"/>
    <xf numFmtId="164" fontId="5" fillId="0" borderId="0" xfId="1" applyNumberFormat="1" applyFont="1" applyBorder="1"/>
    <xf numFmtId="164" fontId="7" fillId="0" borderId="0" xfId="1" applyNumberFormat="1" applyFont="1" applyBorder="1" applyAlignment="1">
      <alignment vertical="center"/>
    </xf>
    <xf numFmtId="164" fontId="7" fillId="0" borderId="0" xfId="1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15" xfId="1" applyNumberFormat="1" applyFont="1" applyBorder="1" applyAlignment="1">
      <alignment horizontal="right" vertical="center" indent="1"/>
    </xf>
    <xf numFmtId="164" fontId="5" fillId="0" borderId="15" xfId="1" applyNumberFormat="1" applyFont="1" applyBorder="1" applyAlignment="1">
      <alignment vertical="center"/>
    </xf>
    <xf numFmtId="164" fontId="5" fillId="0" borderId="1" xfId="1" applyNumberFormat="1" applyFont="1" applyBorder="1" applyAlignment="1">
      <alignment horizontal="center" vertical="center"/>
    </xf>
    <xf numFmtId="164" fontId="7" fillId="0" borderId="0" xfId="1" applyNumberFormat="1" applyFont="1"/>
    <xf numFmtId="0" fontId="7" fillId="0" borderId="0" xfId="1" applyNumberFormat="1" applyFont="1" applyAlignment="1">
      <alignment horizontal="right" inden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5" fillId="0" borderId="0" xfId="1" applyNumberFormat="1" applyFont="1" applyAlignment="1">
      <alignment horizontal="right" indent="1"/>
    </xf>
    <xf numFmtId="0" fontId="7" fillId="0" borderId="0" xfId="1" applyNumberFormat="1" applyFont="1" applyAlignment="1">
      <alignment horizontal="right" vertical="center" indent="1"/>
    </xf>
    <xf numFmtId="0" fontId="0" fillId="0" borderId="0" xfId="0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5" fillId="0" borderId="0" xfId="0" applyFont="1" applyFill="1"/>
    <xf numFmtId="164" fontId="7" fillId="41" borderId="1" xfId="1" applyNumberFormat="1" applyFont="1" applyFill="1" applyBorder="1" applyAlignment="1">
      <alignment vertical="center"/>
    </xf>
    <xf numFmtId="0" fontId="7" fillId="41" borderId="1" xfId="1" applyNumberFormat="1" applyFont="1" applyFill="1" applyBorder="1" applyAlignment="1">
      <alignment horizontal="right" vertical="center" indent="1"/>
    </xf>
    <xf numFmtId="0" fontId="7" fillId="0" borderId="1" xfId="0" applyFont="1" applyFill="1" applyBorder="1" applyAlignment="1">
      <alignment vertical="center"/>
    </xf>
    <xf numFmtId="164" fontId="5" fillId="0" borderId="1" xfId="1" applyNumberFormat="1" applyFont="1" applyFill="1" applyBorder="1" applyAlignment="1">
      <alignment vertical="center"/>
    </xf>
    <xf numFmtId="0" fontId="5" fillId="0" borderId="1" xfId="1" applyNumberFormat="1" applyFont="1" applyFill="1" applyBorder="1" applyAlignment="1">
      <alignment horizontal="right" vertical="center" indent="1"/>
    </xf>
    <xf numFmtId="164" fontId="7" fillId="41" borderId="1" xfId="1" applyNumberFormat="1" applyFont="1" applyFill="1" applyBorder="1" applyAlignment="1">
      <alignment horizontal="center" vertical="center"/>
    </xf>
    <xf numFmtId="164" fontId="7" fillId="41" borderId="1" xfId="1" applyNumberFormat="1" applyFont="1" applyFill="1" applyBorder="1" applyAlignment="1">
      <alignment horizontal="right" vertical="center"/>
    </xf>
    <xf numFmtId="164" fontId="7" fillId="0" borderId="1" xfId="1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164" fontId="7" fillId="0" borderId="15" xfId="1" applyNumberFormat="1" applyFont="1" applyBorder="1" applyAlignment="1">
      <alignment horizontal="right" vertical="center"/>
    </xf>
    <xf numFmtId="164" fontId="5" fillId="0" borderId="15" xfId="1" applyNumberFormat="1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164" fontId="7" fillId="42" borderId="1" xfId="1" applyNumberFormat="1" applyFont="1" applyFill="1" applyBorder="1" applyAlignment="1">
      <alignment horizontal="right" vertical="center"/>
    </xf>
    <xf numFmtId="0" fontId="7" fillId="42" borderId="1" xfId="0" applyFont="1" applyFill="1" applyBorder="1" applyAlignment="1">
      <alignment horizontal="center" vertical="center" wrapText="1"/>
    </xf>
    <xf numFmtId="164" fontId="7" fillId="42" borderId="1" xfId="1" applyNumberFormat="1" applyFont="1" applyFill="1" applyBorder="1" applyAlignment="1">
      <alignment vertical="center"/>
    </xf>
    <xf numFmtId="164" fontId="7" fillId="42" borderId="1" xfId="1" applyNumberFormat="1" applyFont="1" applyFill="1" applyBorder="1" applyAlignment="1">
      <alignment horizontal="center" vertical="center" wrapText="1"/>
    </xf>
    <xf numFmtId="0" fontId="7" fillId="42" borderId="1" xfId="1" applyNumberFormat="1" applyFont="1" applyFill="1" applyBorder="1" applyAlignment="1">
      <alignment horizontal="right" vertical="center" indent="1"/>
    </xf>
    <xf numFmtId="0" fontId="5" fillId="0" borderId="1" xfId="1" applyNumberFormat="1" applyFont="1" applyBorder="1" applyAlignment="1">
      <alignment horizontal="right" vertical="center"/>
    </xf>
    <xf numFmtId="0" fontId="7" fillId="42" borderId="1" xfId="0" applyFont="1" applyFill="1" applyBorder="1" applyAlignment="1">
      <alignment vertical="center"/>
    </xf>
    <xf numFmtId="0" fontId="7" fillId="42" borderId="1" xfId="1" applyNumberFormat="1" applyFont="1" applyFill="1" applyBorder="1" applyAlignment="1">
      <alignment horizontal="right" vertical="center"/>
    </xf>
    <xf numFmtId="0" fontId="7" fillId="42" borderId="1" xfId="0" applyFont="1" applyFill="1" applyBorder="1" applyAlignment="1">
      <alignment vertical="center" wrapText="1"/>
    </xf>
    <xf numFmtId="0" fontId="7" fillId="42" borderId="1" xfId="0" applyFont="1" applyFill="1" applyBorder="1" applyAlignment="1">
      <alignment horizontal="center" vertical="center" wrapText="1"/>
    </xf>
    <xf numFmtId="0" fontId="7" fillId="42" borderId="1" xfId="0" applyFont="1" applyFill="1" applyBorder="1" applyAlignment="1">
      <alignment horizontal="right" vertical="center"/>
    </xf>
    <xf numFmtId="164" fontId="7" fillId="42" borderId="1" xfId="1" applyNumberFormat="1" applyFont="1" applyFill="1" applyBorder="1" applyAlignment="1">
      <alignment horizontal="center" vertical="center"/>
    </xf>
    <xf numFmtId="164" fontId="29" fillId="41" borderId="1" xfId="1" applyNumberFormat="1" applyFont="1" applyFill="1" applyBorder="1" applyAlignment="1">
      <alignment vertical="center"/>
    </xf>
    <xf numFmtId="164" fontId="7" fillId="41" borderId="1" xfId="1" applyNumberFormat="1" applyFont="1" applyFill="1" applyBorder="1" applyAlignment="1">
      <alignment horizontal="right" vertical="center" indent="1"/>
    </xf>
    <xf numFmtId="0" fontId="7" fillId="42" borderId="1" xfId="0" applyFont="1" applyFill="1" applyBorder="1" applyAlignment="1">
      <alignment horizontal="center" wrapText="1"/>
    </xf>
    <xf numFmtId="164" fontId="5" fillId="42" borderId="1" xfId="1" applyNumberFormat="1" applyFont="1" applyFill="1" applyBorder="1" applyAlignment="1">
      <alignment vertical="center"/>
    </xf>
    <xf numFmtId="43" fontId="7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6" fillId="40" borderId="17" xfId="2" applyFont="1" applyFill="1" applyBorder="1" applyAlignment="1">
      <alignment horizontal="right" vertical="center"/>
    </xf>
    <xf numFmtId="0" fontId="7" fillId="41" borderId="1" xfId="0" applyFont="1" applyFill="1" applyBorder="1" applyAlignment="1">
      <alignment horizontal="center" vertical="center"/>
    </xf>
    <xf numFmtId="0" fontId="26" fillId="40" borderId="0" xfId="2" applyFont="1" applyFill="1" applyAlignment="1">
      <alignment horizontal="center" wrapText="1"/>
    </xf>
    <xf numFmtId="164" fontId="7" fillId="0" borderId="1" xfId="1" applyNumberFormat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/>
    </xf>
    <xf numFmtId="164" fontId="7" fillId="41" borderId="1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27" fillId="0" borderId="17" xfId="1" applyNumberFormat="1" applyFont="1" applyFill="1" applyBorder="1" applyAlignment="1">
      <alignment horizontal="right" vertical="center" readingOrder="2"/>
    </xf>
    <xf numFmtId="164" fontId="7" fillId="0" borderId="0" xfId="1" applyNumberFormat="1" applyFont="1" applyAlignment="1">
      <alignment horizontal="center" vertical="center"/>
    </xf>
    <xf numFmtId="0" fontId="27" fillId="0" borderId="17" xfId="2" applyFont="1" applyFill="1" applyBorder="1" applyAlignment="1">
      <alignment horizontal="right" vertical="center" readingOrder="2"/>
    </xf>
    <xf numFmtId="164" fontId="26" fillId="40" borderId="0" xfId="1" applyNumberFormat="1" applyFont="1" applyFill="1" applyAlignment="1">
      <alignment horizontal="center" vertical="center"/>
    </xf>
    <xf numFmtId="0" fontId="7" fillId="0" borderId="1" xfId="1" applyNumberFormat="1" applyFont="1" applyBorder="1" applyAlignment="1">
      <alignment horizontal="center" vertical="center"/>
    </xf>
    <xf numFmtId="0" fontId="7" fillId="0" borderId="15" xfId="1" applyNumberFormat="1" applyFont="1" applyBorder="1" applyAlignment="1">
      <alignment horizontal="center" vertical="center"/>
    </xf>
    <xf numFmtId="164" fontId="7" fillId="0" borderId="15" xfId="1" applyNumberFormat="1" applyFont="1" applyBorder="1" applyAlignment="1">
      <alignment horizontal="center" vertical="center" wrapText="1"/>
    </xf>
    <xf numFmtId="0" fontId="26" fillId="40" borderId="0" xfId="2" applyFont="1" applyFill="1" applyAlignment="1">
      <alignment horizontal="center" vertical="center"/>
    </xf>
    <xf numFmtId="0" fontId="7" fillId="40" borderId="0" xfId="2" applyFont="1" applyFill="1" applyAlignment="1">
      <alignment horizontal="center" vertical="center"/>
    </xf>
    <xf numFmtId="0" fontId="7" fillId="40" borderId="17" xfId="2" applyFont="1" applyFill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41" borderId="12" xfId="0" applyFont="1" applyFill="1" applyBorder="1" applyAlignment="1">
      <alignment horizontal="center" vertical="center"/>
    </xf>
    <xf numFmtId="0" fontId="7" fillId="41" borderId="13" xfId="0" applyFont="1" applyFill="1" applyBorder="1" applyAlignment="1">
      <alignment horizontal="center" vertical="center"/>
    </xf>
    <xf numFmtId="0" fontId="7" fillId="41" borderId="16" xfId="0" applyFont="1" applyFill="1" applyBorder="1" applyAlignment="1">
      <alignment horizontal="center" vertical="center"/>
    </xf>
    <xf numFmtId="0" fontId="7" fillId="41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6" fillId="40" borderId="0" xfId="0" applyFont="1" applyFill="1" applyAlignment="1">
      <alignment horizontal="center" vertical="center"/>
    </xf>
    <xf numFmtId="0" fontId="27" fillId="0" borderId="17" xfId="0" applyFont="1" applyBorder="1" applyAlignment="1">
      <alignment horizontal="right" vertical="center" readingOrder="2"/>
    </xf>
    <xf numFmtId="0" fontId="7" fillId="0" borderId="0" xfId="0" applyFont="1" applyBorder="1" applyAlignment="1">
      <alignment horizontal="center" vertical="center" wrapText="1"/>
    </xf>
    <xf numFmtId="164" fontId="7" fillId="41" borderId="12" xfId="1" applyNumberFormat="1" applyFont="1" applyFill="1" applyBorder="1" applyAlignment="1">
      <alignment horizontal="center" vertical="center" wrapText="1"/>
    </xf>
    <xf numFmtId="164" fontId="7" fillId="41" borderId="13" xfId="1" applyNumberFormat="1" applyFont="1" applyFill="1" applyBorder="1" applyAlignment="1">
      <alignment horizontal="center" vertical="center" wrapText="1"/>
    </xf>
    <xf numFmtId="164" fontId="7" fillId="41" borderId="16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Border="1" applyAlignment="1">
      <alignment horizontal="center" vertical="center" wrapText="1"/>
    </xf>
    <xf numFmtId="0" fontId="7" fillId="0" borderId="15" xfId="1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0" fontId="26" fillId="0" borderId="0" xfId="2" applyFont="1" applyBorder="1" applyAlignment="1">
      <alignment horizontal="center"/>
    </xf>
    <xf numFmtId="0" fontId="7" fillId="42" borderId="14" xfId="0" applyFont="1" applyFill="1" applyBorder="1" applyAlignment="1">
      <alignment horizontal="center" vertical="center" wrapText="1"/>
    </xf>
    <xf numFmtId="0" fontId="7" fillId="42" borderId="15" xfId="0" applyFont="1" applyFill="1" applyBorder="1" applyAlignment="1">
      <alignment horizontal="center" vertical="center" wrapText="1"/>
    </xf>
    <xf numFmtId="0" fontId="7" fillId="42" borderId="12" xfId="0" applyFont="1" applyFill="1" applyBorder="1" applyAlignment="1">
      <alignment horizontal="center" vertical="center" wrapText="1"/>
    </xf>
    <xf numFmtId="0" fontId="7" fillId="42" borderId="13" xfId="0" applyFont="1" applyFill="1" applyBorder="1" applyAlignment="1">
      <alignment horizontal="center" vertical="center" wrapText="1"/>
    </xf>
    <xf numFmtId="0" fontId="7" fillId="42" borderId="16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7" fillId="42" borderId="1" xfId="0" applyFont="1" applyFill="1" applyBorder="1" applyAlignment="1">
      <alignment horizontal="center" vertical="center" wrapText="1"/>
    </xf>
    <xf numFmtId="0" fontId="26" fillId="0" borderId="0" xfId="2" applyFont="1" applyFill="1" applyBorder="1" applyAlignment="1">
      <alignment horizontal="center" vertical="center"/>
    </xf>
    <xf numFmtId="164" fontId="7" fillId="41" borderId="12" xfId="1" applyNumberFormat="1" applyFont="1" applyFill="1" applyBorder="1" applyAlignment="1">
      <alignment horizontal="center" vertical="center"/>
    </xf>
    <xf numFmtId="164" fontId="7" fillId="41" borderId="13" xfId="1" applyNumberFormat="1" applyFont="1" applyFill="1" applyBorder="1" applyAlignment="1">
      <alignment horizontal="center" vertical="center"/>
    </xf>
    <xf numFmtId="164" fontId="7" fillId="41" borderId="16" xfId="1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right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7" fillId="0" borderId="14" xfId="1" applyNumberFormat="1" applyFont="1" applyBorder="1" applyAlignment="1">
      <alignment horizontal="center" vertical="center"/>
    </xf>
    <xf numFmtId="164" fontId="7" fillId="0" borderId="14" xfId="1" applyNumberFormat="1" applyFont="1" applyBorder="1" applyAlignment="1">
      <alignment horizontal="center" vertical="center" wrapText="1"/>
    </xf>
    <xf numFmtId="164" fontId="29" fillId="41" borderId="1" xfId="1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41" borderId="18" xfId="0" applyFont="1" applyFill="1" applyBorder="1" applyAlignment="1">
      <alignment horizontal="center" vertical="center"/>
    </xf>
    <xf numFmtId="0" fontId="7" fillId="41" borderId="17" xfId="0" applyFont="1" applyFill="1" applyBorder="1" applyAlignment="1">
      <alignment horizontal="center" vertical="center"/>
    </xf>
    <xf numFmtId="0" fontId="7" fillId="41" borderId="19" xfId="0" applyFont="1" applyFill="1" applyBorder="1" applyAlignment="1">
      <alignment horizontal="center" vertical="center"/>
    </xf>
    <xf numFmtId="0" fontId="7" fillId="42" borderId="1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164" fontId="5" fillId="0" borderId="15" xfId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</cellXfs>
  <cellStyles count="44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" xfId="1" builtinId="3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2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  <colors>
    <mruColors>
      <color rgb="FF6BF36E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1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pivotCacheDefinition" Target="pivotCache/pivotCacheDefinition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603;&#1608;&#1585;&#1583;&#1587;&#1578;&#1575;&#1606;%202022-%20&#1585;&#1590;&#15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R5"/>
      <sheetName val="R1"/>
      <sheetName val="R20"/>
      <sheetName val="R19"/>
      <sheetName val="R12"/>
      <sheetName val="R9"/>
      <sheetName val="R8"/>
      <sheetName val="R7"/>
      <sheetName val="R6"/>
      <sheetName val="R2"/>
      <sheetName val="final"/>
      <sheetName val="R4"/>
      <sheetName val="ترميز"/>
      <sheetName val="اطا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M2">
            <v>5548</v>
          </cell>
          <cell r="N2">
            <v>3</v>
          </cell>
        </row>
        <row r="3">
          <cell r="M3">
            <v>5029</v>
          </cell>
          <cell r="N3">
            <v>3</v>
          </cell>
        </row>
        <row r="4">
          <cell r="M4">
            <v>5060</v>
          </cell>
          <cell r="N4">
            <v>1</v>
          </cell>
        </row>
        <row r="5">
          <cell r="M5">
            <v>3056</v>
          </cell>
          <cell r="N5">
            <v>3</v>
          </cell>
        </row>
        <row r="6">
          <cell r="M6">
            <v>3046</v>
          </cell>
          <cell r="N6">
            <v>3</v>
          </cell>
        </row>
        <row r="7">
          <cell r="M7">
            <v>3045</v>
          </cell>
          <cell r="N7">
            <v>3</v>
          </cell>
        </row>
        <row r="8">
          <cell r="M8">
            <v>3038</v>
          </cell>
          <cell r="N8">
            <v>3</v>
          </cell>
        </row>
        <row r="9">
          <cell r="M9">
            <v>5050</v>
          </cell>
          <cell r="N9">
            <v>3</v>
          </cell>
        </row>
        <row r="10">
          <cell r="M10">
            <v>5615</v>
          </cell>
          <cell r="N10">
            <v>3</v>
          </cell>
        </row>
        <row r="11">
          <cell r="M11">
            <v>5065</v>
          </cell>
          <cell r="N11">
            <v>3</v>
          </cell>
        </row>
        <row r="12">
          <cell r="M12">
            <v>3034</v>
          </cell>
          <cell r="N12">
            <v>3</v>
          </cell>
        </row>
        <row r="13">
          <cell r="M13">
            <v>5019</v>
          </cell>
          <cell r="N13">
            <v>1</v>
          </cell>
        </row>
        <row r="14">
          <cell r="M14">
            <v>3001</v>
          </cell>
          <cell r="N14">
            <v>3</v>
          </cell>
        </row>
        <row r="15">
          <cell r="M15">
            <v>3066</v>
          </cell>
          <cell r="N15">
            <v>3</v>
          </cell>
        </row>
        <row r="16">
          <cell r="M16">
            <v>3037</v>
          </cell>
          <cell r="N16">
            <v>3</v>
          </cell>
        </row>
        <row r="17">
          <cell r="M17">
            <v>3065</v>
          </cell>
          <cell r="N17">
            <v>3</v>
          </cell>
        </row>
        <row r="18">
          <cell r="M18">
            <v>3008</v>
          </cell>
          <cell r="N18">
            <v>3</v>
          </cell>
        </row>
        <row r="19">
          <cell r="M19">
            <v>3026</v>
          </cell>
          <cell r="N19">
            <v>3</v>
          </cell>
        </row>
        <row r="20">
          <cell r="M20">
            <v>3041</v>
          </cell>
          <cell r="N20">
            <v>3</v>
          </cell>
        </row>
        <row r="21">
          <cell r="M21">
            <v>3702</v>
          </cell>
          <cell r="N21">
            <v>3</v>
          </cell>
        </row>
        <row r="22">
          <cell r="M22">
            <v>5511</v>
          </cell>
          <cell r="N22">
            <v>3</v>
          </cell>
        </row>
        <row r="23">
          <cell r="M23">
            <v>3044</v>
          </cell>
          <cell r="N23">
            <v>3</v>
          </cell>
        </row>
        <row r="24">
          <cell r="M24">
            <v>5035</v>
          </cell>
          <cell r="N24">
            <v>3</v>
          </cell>
        </row>
        <row r="25">
          <cell r="M25">
            <v>5038</v>
          </cell>
          <cell r="N25">
            <v>3</v>
          </cell>
        </row>
        <row r="26">
          <cell r="M26">
            <v>3068</v>
          </cell>
          <cell r="N26">
            <v>3</v>
          </cell>
        </row>
        <row r="27">
          <cell r="M27">
            <v>3027</v>
          </cell>
          <cell r="N27">
            <v>3</v>
          </cell>
        </row>
        <row r="28">
          <cell r="M28">
            <v>3580</v>
          </cell>
          <cell r="N28">
            <v>3</v>
          </cell>
        </row>
        <row r="29">
          <cell r="M29">
            <v>5503</v>
          </cell>
          <cell r="N29">
            <v>3</v>
          </cell>
        </row>
        <row r="30">
          <cell r="M30">
            <v>3548</v>
          </cell>
          <cell r="N30">
            <v>3</v>
          </cell>
        </row>
        <row r="31">
          <cell r="M31">
            <v>5008</v>
          </cell>
          <cell r="N31">
            <v>3</v>
          </cell>
        </row>
        <row r="32">
          <cell r="M32">
            <v>3051</v>
          </cell>
          <cell r="N32">
            <v>3</v>
          </cell>
        </row>
        <row r="33">
          <cell r="M33">
            <v>3657</v>
          </cell>
          <cell r="N33">
            <v>3</v>
          </cell>
        </row>
        <row r="34">
          <cell r="M34">
            <v>3004</v>
          </cell>
          <cell r="N34">
            <v>3</v>
          </cell>
        </row>
        <row r="35">
          <cell r="M35">
            <v>3022</v>
          </cell>
          <cell r="N35">
            <v>3</v>
          </cell>
        </row>
        <row r="36">
          <cell r="M36">
            <v>5537</v>
          </cell>
          <cell r="N36">
            <v>3</v>
          </cell>
        </row>
        <row r="37">
          <cell r="M37">
            <v>1007</v>
          </cell>
          <cell r="N37">
            <v>3</v>
          </cell>
        </row>
        <row r="38">
          <cell r="M38">
            <v>5040</v>
          </cell>
          <cell r="N38">
            <v>3</v>
          </cell>
        </row>
        <row r="39">
          <cell r="M39">
            <v>3087</v>
          </cell>
          <cell r="N39">
            <v>3</v>
          </cell>
        </row>
        <row r="40">
          <cell r="M40">
            <v>5059</v>
          </cell>
          <cell r="N40">
            <v>3</v>
          </cell>
        </row>
        <row r="41">
          <cell r="M41">
            <v>1035</v>
          </cell>
          <cell r="N41">
            <v>3</v>
          </cell>
        </row>
        <row r="42">
          <cell r="M42">
            <v>3527</v>
          </cell>
          <cell r="N42">
            <v>3</v>
          </cell>
        </row>
        <row r="43">
          <cell r="M43">
            <v>3035</v>
          </cell>
          <cell r="N43">
            <v>3</v>
          </cell>
        </row>
        <row r="44">
          <cell r="M44">
            <v>3080</v>
          </cell>
          <cell r="N44">
            <v>3</v>
          </cell>
        </row>
        <row r="45">
          <cell r="M45">
            <v>3656</v>
          </cell>
          <cell r="N45">
            <v>3</v>
          </cell>
        </row>
        <row r="46">
          <cell r="M46">
            <v>5046</v>
          </cell>
          <cell r="N46">
            <v>3</v>
          </cell>
        </row>
        <row r="47">
          <cell r="M47">
            <v>5528</v>
          </cell>
          <cell r="N47">
            <v>3</v>
          </cell>
        </row>
        <row r="48">
          <cell r="M48">
            <v>5068</v>
          </cell>
          <cell r="N48">
            <v>3</v>
          </cell>
        </row>
        <row r="49">
          <cell r="M49">
            <v>5047</v>
          </cell>
          <cell r="N49">
            <v>3</v>
          </cell>
        </row>
        <row r="50">
          <cell r="M50">
            <v>5529</v>
          </cell>
          <cell r="N50">
            <v>3</v>
          </cell>
        </row>
        <row r="51">
          <cell r="M51">
            <v>3023</v>
          </cell>
          <cell r="N51">
            <v>3</v>
          </cell>
        </row>
        <row r="52">
          <cell r="M52">
            <v>5576</v>
          </cell>
          <cell r="N52">
            <v>3</v>
          </cell>
        </row>
        <row r="53">
          <cell r="M53">
            <v>5045</v>
          </cell>
          <cell r="N53">
            <v>3</v>
          </cell>
        </row>
        <row r="54">
          <cell r="M54">
            <v>3042</v>
          </cell>
          <cell r="N54">
            <v>3</v>
          </cell>
        </row>
        <row r="55">
          <cell r="M55">
            <v>3062</v>
          </cell>
          <cell r="N55">
            <v>3</v>
          </cell>
        </row>
        <row r="56">
          <cell r="M56">
            <v>5538</v>
          </cell>
          <cell r="N56">
            <v>3</v>
          </cell>
        </row>
        <row r="57">
          <cell r="M57">
            <v>3028</v>
          </cell>
          <cell r="N57">
            <v>3</v>
          </cell>
        </row>
        <row r="58">
          <cell r="M58">
            <v>5005</v>
          </cell>
          <cell r="N58">
            <v>3</v>
          </cell>
        </row>
        <row r="59">
          <cell r="M59">
            <v>1010</v>
          </cell>
          <cell r="N59">
            <v>3</v>
          </cell>
        </row>
        <row r="60">
          <cell r="M60">
            <v>3052</v>
          </cell>
          <cell r="N60">
            <v>3</v>
          </cell>
        </row>
        <row r="61">
          <cell r="M61">
            <v>3078</v>
          </cell>
          <cell r="N61">
            <v>3</v>
          </cell>
        </row>
        <row r="62">
          <cell r="M62">
            <v>1038</v>
          </cell>
          <cell r="N62">
            <v>3</v>
          </cell>
        </row>
        <row r="63">
          <cell r="M63">
            <v>3069</v>
          </cell>
          <cell r="N63">
            <v>3</v>
          </cell>
        </row>
        <row r="64">
          <cell r="M64">
            <v>1013</v>
          </cell>
          <cell r="N64">
            <v>3</v>
          </cell>
        </row>
        <row r="65">
          <cell r="M65">
            <v>5044</v>
          </cell>
          <cell r="N65">
            <v>3</v>
          </cell>
        </row>
        <row r="66">
          <cell r="M66">
            <v>1015</v>
          </cell>
          <cell r="N66">
            <v>3</v>
          </cell>
        </row>
        <row r="67">
          <cell r="M67">
            <v>3015</v>
          </cell>
          <cell r="N67">
            <v>1</v>
          </cell>
        </row>
        <row r="68">
          <cell r="M68">
            <v>3058</v>
          </cell>
          <cell r="N68">
            <v>3</v>
          </cell>
        </row>
        <row r="69">
          <cell r="M69">
            <v>3043</v>
          </cell>
          <cell r="N69">
            <v>3</v>
          </cell>
        </row>
        <row r="70">
          <cell r="M70">
            <v>5016</v>
          </cell>
          <cell r="N70">
            <v>3</v>
          </cell>
        </row>
        <row r="71">
          <cell r="M71">
            <v>1012</v>
          </cell>
          <cell r="N71">
            <v>3</v>
          </cell>
        </row>
        <row r="72">
          <cell r="M72">
            <v>5069</v>
          </cell>
          <cell r="N72">
            <v>3</v>
          </cell>
        </row>
        <row r="73">
          <cell r="M73">
            <v>5509</v>
          </cell>
          <cell r="N73">
            <v>3</v>
          </cell>
        </row>
        <row r="74">
          <cell r="M74">
            <v>3014</v>
          </cell>
          <cell r="N74">
            <v>3</v>
          </cell>
        </row>
        <row r="75">
          <cell r="M75">
            <v>5015</v>
          </cell>
          <cell r="N75">
            <v>3</v>
          </cell>
        </row>
        <row r="76">
          <cell r="M76">
            <v>3054</v>
          </cell>
          <cell r="N76">
            <v>3</v>
          </cell>
        </row>
        <row r="77">
          <cell r="M77">
            <v>1030</v>
          </cell>
          <cell r="N77">
            <v>3</v>
          </cell>
        </row>
        <row r="78">
          <cell r="M78">
            <v>5018</v>
          </cell>
          <cell r="N78">
            <v>3</v>
          </cell>
        </row>
        <row r="79">
          <cell r="M79">
            <v>5042</v>
          </cell>
          <cell r="N79">
            <v>3</v>
          </cell>
        </row>
        <row r="80">
          <cell r="M80">
            <v>3024</v>
          </cell>
          <cell r="N80">
            <v>3</v>
          </cell>
        </row>
        <row r="81">
          <cell r="M81">
            <v>3020</v>
          </cell>
          <cell r="N81">
            <v>3</v>
          </cell>
        </row>
        <row r="82">
          <cell r="M82">
            <v>3064</v>
          </cell>
          <cell r="N82">
            <v>3</v>
          </cell>
        </row>
        <row r="83">
          <cell r="M83">
            <v>1020</v>
          </cell>
          <cell r="N83">
            <v>3</v>
          </cell>
        </row>
        <row r="84">
          <cell r="M84">
            <v>5028</v>
          </cell>
          <cell r="N84">
            <v>3</v>
          </cell>
        </row>
        <row r="85">
          <cell r="M85">
            <v>1033</v>
          </cell>
          <cell r="N85">
            <v>3</v>
          </cell>
        </row>
        <row r="86">
          <cell r="M86">
            <v>5527</v>
          </cell>
          <cell r="N86">
            <v>3</v>
          </cell>
        </row>
        <row r="87">
          <cell r="M87">
            <v>5052</v>
          </cell>
          <cell r="N87">
            <v>3</v>
          </cell>
        </row>
        <row r="88">
          <cell r="M88">
            <v>1009</v>
          </cell>
          <cell r="N88">
            <v>3</v>
          </cell>
        </row>
        <row r="89">
          <cell r="M89">
            <v>5001</v>
          </cell>
          <cell r="N89">
            <v>3</v>
          </cell>
        </row>
        <row r="90">
          <cell r="M90">
            <v>1014</v>
          </cell>
          <cell r="N90">
            <v>3</v>
          </cell>
        </row>
        <row r="91">
          <cell r="M91">
            <v>1042</v>
          </cell>
          <cell r="N91">
            <v>3</v>
          </cell>
        </row>
        <row r="92">
          <cell r="M92">
            <v>5585</v>
          </cell>
          <cell r="N92">
            <v>3</v>
          </cell>
        </row>
        <row r="93">
          <cell r="M93">
            <v>3608</v>
          </cell>
          <cell r="N93">
            <v>3</v>
          </cell>
        </row>
        <row r="94">
          <cell r="M94">
            <v>5012</v>
          </cell>
          <cell r="N94">
            <v>3</v>
          </cell>
        </row>
        <row r="95">
          <cell r="M95">
            <v>5058</v>
          </cell>
          <cell r="N95">
            <v>3</v>
          </cell>
        </row>
        <row r="96">
          <cell r="M96">
            <v>3016</v>
          </cell>
          <cell r="N96">
            <v>3</v>
          </cell>
        </row>
        <row r="97">
          <cell r="M97">
            <v>1016</v>
          </cell>
          <cell r="N97">
            <v>3</v>
          </cell>
        </row>
        <row r="98">
          <cell r="M98">
            <v>1031</v>
          </cell>
          <cell r="N98">
            <v>3</v>
          </cell>
        </row>
        <row r="99">
          <cell r="M99">
            <v>1039</v>
          </cell>
          <cell r="N99">
            <v>3</v>
          </cell>
        </row>
        <row r="100">
          <cell r="M100">
            <v>5041</v>
          </cell>
          <cell r="N100">
            <v>3</v>
          </cell>
        </row>
        <row r="101">
          <cell r="M101">
            <v>3018</v>
          </cell>
          <cell r="N101">
            <v>3</v>
          </cell>
        </row>
        <row r="102">
          <cell r="M102">
            <v>1036</v>
          </cell>
          <cell r="N102">
            <v>3</v>
          </cell>
        </row>
        <row r="103">
          <cell r="M103">
            <v>5007</v>
          </cell>
          <cell r="N103">
            <v>3</v>
          </cell>
        </row>
        <row r="104">
          <cell r="M104">
            <v>1011</v>
          </cell>
          <cell r="N104">
            <v>3</v>
          </cell>
        </row>
        <row r="105">
          <cell r="M105">
            <v>3076</v>
          </cell>
          <cell r="N105">
            <v>3</v>
          </cell>
        </row>
        <row r="106">
          <cell r="M106">
            <v>5071</v>
          </cell>
          <cell r="N106">
            <v>3</v>
          </cell>
        </row>
        <row r="107">
          <cell r="M107">
            <v>5572</v>
          </cell>
          <cell r="N107">
            <v>3</v>
          </cell>
        </row>
        <row r="108">
          <cell r="M108">
            <v>1043</v>
          </cell>
          <cell r="N108">
            <v>3</v>
          </cell>
        </row>
        <row r="109">
          <cell r="M109">
            <v>3071</v>
          </cell>
          <cell r="N109">
            <v>3</v>
          </cell>
        </row>
        <row r="110">
          <cell r="M110">
            <v>5070</v>
          </cell>
          <cell r="N110">
            <v>3</v>
          </cell>
        </row>
        <row r="111">
          <cell r="M111">
            <v>1032</v>
          </cell>
          <cell r="N111">
            <v>3</v>
          </cell>
        </row>
        <row r="112">
          <cell r="M112">
            <v>1037</v>
          </cell>
          <cell r="N112">
            <v>3</v>
          </cell>
        </row>
        <row r="113">
          <cell r="M113">
            <v>3057</v>
          </cell>
          <cell r="N113">
            <v>3</v>
          </cell>
        </row>
        <row r="114">
          <cell r="M114">
            <v>1003</v>
          </cell>
          <cell r="N114">
            <v>3</v>
          </cell>
        </row>
        <row r="115">
          <cell r="M115">
            <v>5013</v>
          </cell>
          <cell r="N115">
            <v>3</v>
          </cell>
        </row>
        <row r="116">
          <cell r="M116">
            <v>1005</v>
          </cell>
          <cell r="N116">
            <v>3</v>
          </cell>
        </row>
        <row r="117">
          <cell r="M117">
            <v>1041</v>
          </cell>
          <cell r="N117">
            <v>3</v>
          </cell>
        </row>
        <row r="118">
          <cell r="M118">
            <v>1017</v>
          </cell>
          <cell r="N118">
            <v>3</v>
          </cell>
        </row>
        <row r="119">
          <cell r="M119">
            <v>1001</v>
          </cell>
          <cell r="N119">
            <v>3</v>
          </cell>
        </row>
        <row r="120">
          <cell r="M120">
            <v>3077</v>
          </cell>
          <cell r="N120">
            <v>3</v>
          </cell>
        </row>
        <row r="121">
          <cell r="M121">
            <v>5006</v>
          </cell>
          <cell r="N121">
            <v>3</v>
          </cell>
        </row>
        <row r="122">
          <cell r="M122">
            <v>1006</v>
          </cell>
          <cell r="N122">
            <v>3</v>
          </cell>
        </row>
        <row r="123">
          <cell r="M123">
            <v>1019</v>
          </cell>
          <cell r="N123">
            <v>3</v>
          </cell>
        </row>
        <row r="124">
          <cell r="M124">
            <v>5034</v>
          </cell>
          <cell r="N124">
            <v>3</v>
          </cell>
        </row>
        <row r="125">
          <cell r="M125">
            <v>5508</v>
          </cell>
          <cell r="N125">
            <v>3</v>
          </cell>
        </row>
        <row r="126">
          <cell r="M126">
            <v>5030</v>
          </cell>
          <cell r="N126">
            <v>3</v>
          </cell>
        </row>
        <row r="127">
          <cell r="M127">
            <v>3070</v>
          </cell>
          <cell r="N127">
            <v>3</v>
          </cell>
        </row>
        <row r="128">
          <cell r="M128">
            <v>1002</v>
          </cell>
          <cell r="N128">
            <v>3</v>
          </cell>
        </row>
        <row r="129">
          <cell r="M129">
            <v>5021</v>
          </cell>
          <cell r="N129">
            <v>1</v>
          </cell>
        </row>
        <row r="130">
          <cell r="M130">
            <v>5063</v>
          </cell>
          <cell r="N130">
            <v>3</v>
          </cell>
        </row>
        <row r="131">
          <cell r="M131">
            <v>1008</v>
          </cell>
          <cell r="N131">
            <v>3</v>
          </cell>
        </row>
        <row r="132">
          <cell r="M132">
            <v>3003</v>
          </cell>
          <cell r="N132">
            <v>3</v>
          </cell>
        </row>
        <row r="133">
          <cell r="M133">
            <v>3559</v>
          </cell>
          <cell r="N133">
            <v>3</v>
          </cell>
        </row>
        <row r="134">
          <cell r="M134">
            <v>3050</v>
          </cell>
          <cell r="N134">
            <v>6</v>
          </cell>
        </row>
        <row r="135">
          <cell r="M135">
            <v>3063</v>
          </cell>
          <cell r="N135">
            <v>3</v>
          </cell>
        </row>
        <row r="136">
          <cell r="M136">
            <v>3663</v>
          </cell>
          <cell r="N136">
            <v>3</v>
          </cell>
        </row>
        <row r="137">
          <cell r="M137">
            <v>3040</v>
          </cell>
          <cell r="N137">
            <v>3</v>
          </cell>
        </row>
        <row r="138">
          <cell r="M138">
            <v>5066</v>
          </cell>
          <cell r="N138">
            <v>3</v>
          </cell>
        </row>
        <row r="139">
          <cell r="M139">
            <v>5056</v>
          </cell>
          <cell r="N139">
            <v>3</v>
          </cell>
        </row>
        <row r="140">
          <cell r="M140">
            <v>5017</v>
          </cell>
          <cell r="N140">
            <v>3</v>
          </cell>
        </row>
        <row r="141">
          <cell r="M141">
            <v>5049</v>
          </cell>
          <cell r="N141">
            <v>3</v>
          </cell>
        </row>
        <row r="142">
          <cell r="M142">
            <v>3578</v>
          </cell>
          <cell r="N142">
            <v>3</v>
          </cell>
        </row>
        <row r="143">
          <cell r="M143">
            <v>3543</v>
          </cell>
          <cell r="N143">
            <v>3</v>
          </cell>
        </row>
        <row r="144">
          <cell r="M144">
            <v>3048</v>
          </cell>
          <cell r="N144">
            <v>3</v>
          </cell>
        </row>
        <row r="145">
          <cell r="M145">
            <v>3010</v>
          </cell>
          <cell r="N145">
            <v>3</v>
          </cell>
        </row>
        <row r="146">
          <cell r="M146">
            <v>3025</v>
          </cell>
          <cell r="N146">
            <v>3</v>
          </cell>
        </row>
        <row r="147">
          <cell r="M147">
            <v>5062</v>
          </cell>
          <cell r="N147">
            <v>3</v>
          </cell>
        </row>
        <row r="148">
          <cell r="M148">
            <v>3007</v>
          </cell>
          <cell r="N148">
            <v>3</v>
          </cell>
        </row>
        <row r="149">
          <cell r="M149">
            <v>5057</v>
          </cell>
          <cell r="N149">
            <v>3</v>
          </cell>
        </row>
        <row r="150">
          <cell r="M150">
            <v>5020</v>
          </cell>
          <cell r="N150">
            <v>1</v>
          </cell>
        </row>
        <row r="151">
          <cell r="M151">
            <v>5027</v>
          </cell>
          <cell r="N151">
            <v>3</v>
          </cell>
        </row>
        <row r="152">
          <cell r="M152">
            <v>3012</v>
          </cell>
          <cell r="N152">
            <v>3</v>
          </cell>
        </row>
        <row r="153">
          <cell r="M153">
            <v>3059</v>
          </cell>
          <cell r="N153">
            <v>3</v>
          </cell>
        </row>
        <row r="154">
          <cell r="M154">
            <v>3013</v>
          </cell>
          <cell r="N154">
            <v>3</v>
          </cell>
        </row>
        <row r="155">
          <cell r="M155">
            <v>5571</v>
          </cell>
          <cell r="N155">
            <v>3</v>
          </cell>
        </row>
        <row r="156">
          <cell r="M156">
            <v>3029</v>
          </cell>
          <cell r="N156">
            <v>3</v>
          </cell>
        </row>
        <row r="157">
          <cell r="M157">
            <v>3031</v>
          </cell>
          <cell r="N157">
            <v>3</v>
          </cell>
        </row>
        <row r="158">
          <cell r="M158">
            <v>3030</v>
          </cell>
          <cell r="N158">
            <v>3</v>
          </cell>
        </row>
        <row r="159">
          <cell r="M159">
            <v>5014</v>
          </cell>
          <cell r="N159">
            <v>3</v>
          </cell>
        </row>
        <row r="160">
          <cell r="M160">
            <v>3032</v>
          </cell>
          <cell r="N160">
            <v>3</v>
          </cell>
        </row>
        <row r="161">
          <cell r="M161">
            <v>5004</v>
          </cell>
          <cell r="N161">
            <v>3</v>
          </cell>
        </row>
        <row r="162">
          <cell r="M162">
            <v>5025</v>
          </cell>
          <cell r="N162">
            <v>1</v>
          </cell>
        </row>
        <row r="163">
          <cell r="M163">
            <v>5580</v>
          </cell>
          <cell r="N163">
            <v>3</v>
          </cell>
        </row>
        <row r="164">
          <cell r="M164">
            <v>3033</v>
          </cell>
          <cell r="N164">
            <v>3</v>
          </cell>
        </row>
        <row r="165">
          <cell r="M165">
            <v>3073</v>
          </cell>
          <cell r="N165">
            <v>3</v>
          </cell>
        </row>
        <row r="166">
          <cell r="M166">
            <v>3072</v>
          </cell>
          <cell r="N166">
            <v>3</v>
          </cell>
        </row>
        <row r="167">
          <cell r="M167">
            <v>5023</v>
          </cell>
          <cell r="N167">
            <v>1</v>
          </cell>
        </row>
        <row r="168">
          <cell r="M168">
            <v>3019</v>
          </cell>
          <cell r="N168">
            <v>1</v>
          </cell>
        </row>
      </sheetData>
      <sheetData sheetId="14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5323.373095833333" createdVersion="5" refreshedVersion="5" minRefreshableVersion="3" recordCount="9835">
  <cacheSource type="worksheet">
    <worksheetSource ref="A1:X1048576" sheet="Sheet10"/>
  </cacheSource>
  <cacheFields count="24">
    <cacheField name="المنشأة" numFmtId="0">
      <sharedItems containsString="0" containsBlank="1" containsNumber="1" containsInteger="1" minValue="1001" maxValue="5615"/>
    </cacheField>
    <cacheField name="المحافظة" numFmtId="0">
      <sharedItems containsBlank="1" count="4">
        <s v="سليمانية "/>
        <s v="أربيل"/>
        <s v="دهوك"/>
        <m/>
      </sharedItems>
    </cacheField>
    <cacheField name="القطاع" numFmtId="0">
      <sharedItems containsString="0" containsBlank="1" containsNumber="1" containsInteger="1" minValue="1" maxValue="6" count="4">
        <n v="1"/>
        <n v="3"/>
        <n v="6"/>
        <m/>
      </sharedItems>
    </cacheField>
    <cacheField name="القسم" numFmtId="0">
      <sharedItems containsString="0" containsBlank="1" containsNumber="1" containsInteger="1" minValue="10" maxValue="31" count="18">
        <n v="13"/>
        <n v="23"/>
        <n v="20"/>
        <n v="27"/>
        <n v="24"/>
        <n v="17"/>
        <n v="18"/>
        <n v="10"/>
        <n v="22"/>
        <n v="25"/>
        <n v="11"/>
        <n v="19"/>
        <n v="31"/>
        <n v="12"/>
        <n v="21"/>
        <n v="16"/>
        <n v="14"/>
        <m/>
      </sharedItems>
    </cacheField>
    <cacheField name="النشاط" numFmtId="0">
      <sharedItems containsString="0" containsBlank="1" containsNumber="1" containsInteger="1" minValue="1010" maxValue="3100" count="43">
        <n v="1311"/>
        <n v="2395"/>
        <n v="2023"/>
        <n v="2011"/>
        <n v="1312"/>
        <n v="2392"/>
        <n v="2732"/>
        <n v="2410"/>
        <n v="1709"/>
        <n v="1812"/>
        <n v="1030"/>
        <n v="1050"/>
        <n v="1073"/>
        <n v="2219"/>
        <n v="1079"/>
        <n v="2310"/>
        <n v="2220"/>
        <n v="2512"/>
        <n v="2511"/>
        <n v="1104"/>
        <n v="1910"/>
        <n v="1040"/>
        <n v="1074"/>
        <n v="1080"/>
        <n v="1702"/>
        <n v="1701"/>
        <n v="1920"/>
        <n v="1010"/>
        <n v="3100"/>
        <n v="2420"/>
        <n v="1200"/>
        <n v="2750"/>
        <n v="2100"/>
        <n v="1622"/>
        <n v="1020"/>
        <n v="1392"/>
        <n v="1410"/>
        <n v="2720"/>
        <n v="2432"/>
        <n v="2394"/>
        <n v="1071"/>
        <n v="1061"/>
        <m/>
      </sharedItems>
    </cacheField>
    <cacheField name="اسم النشاط" numFmtId="0">
      <sharedItems containsBlank="1"/>
    </cacheField>
    <cacheField name="المبيعات" numFmtId="0">
      <sharedItems containsString="0" containsBlank="1" containsNumber="1" containsInteger="1" minValue="0" maxValue="360234551"/>
    </cacheField>
    <cacheField name="انتاج تام الصنع" numFmtId="0">
      <sharedItems containsString="0" containsBlank="1" containsNumber="1" containsInteger="1" minValue="0" maxValue="363216930"/>
    </cacheField>
    <cacheField name="انتاج غير تام الصنع" numFmtId="0">
      <sharedItems containsString="0" containsBlank="1" containsNumber="1" containsInteger="1" minValue="0" maxValue="10652949"/>
    </cacheField>
    <cacheField name="إيرادات نشاط تشغيل للغير" numFmtId="0">
      <sharedItems containsString="0" containsBlank="1" containsNumber="1" containsInteger="1" minValue="0" maxValue="11987210" count="7">
        <n v="0"/>
        <n v="916060"/>
        <n v="8460000"/>
        <m/>
        <n v="667000"/>
        <n v="2001618"/>
        <n v="11987210"/>
      </sharedItems>
    </cacheField>
    <cacheField name="الانتاج بسعر السوق" numFmtId="0">
      <sharedItems containsString="0" containsBlank="1" containsNumber="1" containsInteger="1" minValue="800" maxValue="375871497"/>
    </cacheField>
    <cacheField name="الإنتاج بالأسعار الأساسية" numFmtId="0">
      <sharedItems containsString="0" containsBlank="1" containsNumber="1" containsInteger="1" minValue="800" maxValue="375871497"/>
    </cacheField>
    <cacheField name="خامات" numFmtId="0">
      <sharedItems containsString="0" containsBlank="1" containsNumber="1" containsInteger="1" minValue="0" maxValue="192786500" count="162">
        <n v="376"/>
        <n v="12290370"/>
        <n v="12334503"/>
        <n v="0"/>
        <n v="1386"/>
        <n v="14074"/>
        <n v="1396000"/>
        <n v="1944834"/>
        <n v="23907303"/>
        <n v="3878188"/>
        <n v="544569"/>
        <n v="6326960"/>
        <n v="6617000"/>
        <n v="60854069"/>
        <n v="14707381"/>
        <n v="45868"/>
        <n v="95544162"/>
        <n v="9898600"/>
        <n v="15592675"/>
        <n v="11365510"/>
        <n v="2334750"/>
        <n v="18264236"/>
        <n v="106369500"/>
        <n v="8716240"/>
        <n v="184000"/>
        <n v="82176875"/>
        <n v="930000"/>
        <n v="192786500"/>
        <n v="8804280"/>
        <n v="20363474"/>
        <n v="28376339"/>
        <n v="1724720"/>
        <n v="9938000"/>
        <n v="12085810"/>
        <n v="6333806"/>
        <n v="396900"/>
        <n v="6111114"/>
        <n v="67840848"/>
        <n v="10099710"/>
        <n v="179850000"/>
        <n v="29984472"/>
        <n v="64360000"/>
        <n v="7598250"/>
        <n v="15178410"/>
        <n v="1731405"/>
        <n v="18046754"/>
        <n v="2287000"/>
        <n v="25267659"/>
        <n v="43700000"/>
        <n v="4165130"/>
        <n v="3372000"/>
        <n v="47752000"/>
        <n v="6200872"/>
        <n v="1679757"/>
        <n v="1920000"/>
        <n v="58918493"/>
        <n v="93766000"/>
        <n v="15200000"/>
        <n v="6664680"/>
        <n v="15321650"/>
        <n v="817195"/>
        <n v="472800"/>
        <n v="3081305"/>
        <n v="4123950"/>
        <n v="1865050"/>
        <n v="1762725"/>
        <n v="4039922"/>
        <n v="3095400"/>
        <n v="946496"/>
        <n v="1353461"/>
        <n v="16220283"/>
        <n v="13126130"/>
        <n v="121800"/>
        <n v="2489000"/>
        <n v="8220172"/>
        <n v="71052500"/>
        <n v="32167500"/>
        <n v="3719050"/>
        <n v="3047225"/>
        <n v="10997500"/>
        <n v="6735600"/>
        <n v="47250000"/>
        <n v="72460650"/>
        <n v="7074810"/>
        <n v="398428"/>
        <n v="2675097"/>
        <n v="7695650"/>
        <n v="95301"/>
        <n v="4392000"/>
        <n v="948000"/>
        <n v="1567226"/>
        <n v="2080284"/>
        <n v="1451870"/>
        <n v="553757"/>
        <n v="1023340"/>
        <n v="1346077"/>
        <n v="1162265"/>
        <n v="864019"/>
        <n v="11787520"/>
        <n v="6659034"/>
        <n v="2408367"/>
        <n v="5704307"/>
        <n v="31765990"/>
        <n v="942750"/>
        <n v="183359"/>
        <n v="19171800"/>
        <n v="158152"/>
        <n v="4948000"/>
        <n v="1609085"/>
        <n v="936940"/>
        <n v="246200"/>
        <n v="153105"/>
        <n v="6909430"/>
        <n v="1080865"/>
        <n v="3082100"/>
        <n v="6857060"/>
        <n v="15156279"/>
        <n v="2517550"/>
        <n v="17202500"/>
        <n v="1515138"/>
        <n v="369576"/>
        <n v="4005800"/>
        <n v="1774660"/>
        <n v="2250685"/>
        <n v="6901961"/>
        <n v="54679000"/>
        <n v="423245"/>
        <n v="5074"/>
        <n v="36420631"/>
        <n v="221375"/>
        <n v="10388400"/>
        <n v="740690"/>
        <n v="20176000"/>
        <n v="485260"/>
        <n v="398305"/>
        <n v="141936381"/>
        <n v="16160000"/>
        <n v="23100000"/>
        <n v="60162500"/>
        <n v="273580"/>
        <n v="228039"/>
        <n v="447434"/>
        <n v="18090"/>
        <n v="342610"/>
        <n v="1820000"/>
        <n v="454081"/>
        <n v="181902"/>
        <n v="56242"/>
        <n v="300700"/>
        <n v="72880"/>
        <n v="28176446"/>
        <n v="12701487"/>
        <n v="11053082"/>
        <n v="106220"/>
        <n v="8973322"/>
        <n v="122190"/>
        <n v="264059"/>
        <n v="42346"/>
        <n v="8575396"/>
        <n v="2894340"/>
        <n v="1866165"/>
        <m/>
      </sharedItems>
    </cacheField>
    <cacheField name="تعبئة وتغليف" numFmtId="0">
      <sharedItems containsString="0" containsBlank="1" containsNumber="1" containsInteger="1" minValue="0" maxValue="39489695"/>
    </cacheField>
    <cacheField name="مستلزمات سلعية" numFmtId="0">
      <sharedItems containsString="0" containsBlank="1" containsNumber="1" containsInteger="1" minValue="0" maxValue="54598950"/>
    </cacheField>
    <cacheField name="مستلزمات خدمية" numFmtId="0">
      <sharedItems containsString="0" containsBlank="1" containsNumber="1" containsInteger="1" minValue="0" maxValue="24157658"/>
    </cacheField>
    <cacheField name="مجموع المستلزمات" numFmtId="0">
      <sharedItems containsString="0" containsBlank="1" containsNumber="1" containsInteger="1" minValue="704" maxValue="221774500"/>
    </cacheField>
    <cacheField name="العاملين بأجر" numFmtId="0">
      <sharedItems containsString="0" containsBlank="1" containsNumber="1" containsInteger="1" minValue="10" maxValue="765"/>
    </cacheField>
    <cacheField name="الاجور" numFmtId="0">
      <sharedItems containsString="0" containsBlank="1" containsNumber="1" minValue="22000" maxValue="8768430"/>
    </cacheField>
    <cacheField name="العاملين بلا اجر" numFmtId="0">
      <sharedItems containsString="0" containsBlank="1" containsNumber="1" containsInteger="1" minValue="0" maxValue="5"/>
    </cacheField>
    <cacheField name="مجموع العاملين" numFmtId="0">
      <sharedItems containsString="0" containsBlank="1" containsNumber="1" containsInteger="1" minValue="10" maxValue="765"/>
    </cacheField>
    <cacheField name="المزايا" numFmtId="0">
      <sharedItems containsString="0" containsBlank="1" containsNumber="1" containsInteger="1" minValue="0" maxValue="6112300"/>
    </cacheField>
    <cacheField name="مجموع الأجور والمزايا" numFmtId="0">
      <sharedItems containsString="0" containsBlank="1" containsNumber="1" minValue="32800" maxValue="12247980"/>
    </cacheField>
    <cacheField name="درجة التصنيع" numFmtId="0">
      <sharedItems containsString="0" containsBlank="1" containsNumber="1" minValue="9.3414185443005948" maxValue="964.4980222120797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35">
  <r>
    <n v="3015"/>
    <x v="0"/>
    <x v="0"/>
    <x v="0"/>
    <x v="0"/>
    <s v="تحضير و غزل الالياف النسيجية ، نسج المنسوجات "/>
    <n v="800"/>
    <n v="800"/>
    <n v="0"/>
    <x v="0"/>
    <n v="800"/>
    <n v="800"/>
    <x v="0"/>
    <n v="0"/>
    <n v="328"/>
    <m/>
    <n v="704"/>
    <n v="51"/>
    <n v="338532"/>
    <n v="0"/>
    <n v="51"/>
    <n v="0"/>
    <n v="338532"/>
    <n v="88"/>
  </r>
  <r>
    <n v="5548"/>
    <x v="1"/>
    <x v="1"/>
    <x v="1"/>
    <x v="1"/>
    <s v="صناعة الاصناف المنتجة من الخرسانة و الاسمنت و الجص"/>
    <n v="1319246"/>
    <n v="1314600"/>
    <n v="0"/>
    <x v="0"/>
    <n v="1314600"/>
    <n v="1314600"/>
    <x v="1"/>
    <n v="3215"/>
    <n v="258420"/>
    <n v="127286"/>
    <n v="12679291"/>
    <n v="34"/>
    <n v="376800"/>
    <n v="1"/>
    <n v="35"/>
    <n v="77300"/>
    <n v="454100"/>
    <n v="964.49802221207972"/>
  </r>
  <r>
    <n v="5029"/>
    <x v="1"/>
    <x v="1"/>
    <x v="2"/>
    <x v="2"/>
    <s v="صناعة الصابون و المطهرات و مستحضرات التنظيف و التلميع و العطور و مستحضرات التجميل "/>
    <n v="1727271"/>
    <n v="1832019"/>
    <n v="0"/>
    <x v="0"/>
    <n v="1832019"/>
    <n v="1832019"/>
    <x v="2"/>
    <n v="1116682"/>
    <n v="1064612"/>
    <n v="704052"/>
    <n v="15219849"/>
    <n v="124"/>
    <n v="1151717"/>
    <n v="0"/>
    <n v="124"/>
    <n v="450004"/>
    <n v="1601721"/>
    <n v="830.76916778701525"/>
  </r>
  <r>
    <n v="3543"/>
    <x v="0"/>
    <x v="1"/>
    <x v="2"/>
    <x v="3"/>
    <s v="صناعة المواد الكيمياوية الاساسية  بأستثناء الاسمد و المركبات الازوتية"/>
    <n v="567288"/>
    <n v="567288"/>
    <n v="0"/>
    <x v="0"/>
    <n v="567288"/>
    <n v="567288"/>
    <x v="3"/>
    <n v="3000"/>
    <n v="253335"/>
    <n v="31028"/>
    <n v="287363"/>
    <n v="17"/>
    <n v="172937.5"/>
    <n v="1"/>
    <n v="18"/>
    <n v="87600"/>
    <n v="260537.5"/>
    <n v="50.655575298613755"/>
  </r>
  <r>
    <n v="5060"/>
    <x v="1"/>
    <x v="0"/>
    <x v="0"/>
    <x v="4"/>
    <s v="نسج المنسوجات "/>
    <n v="2628"/>
    <n v="2628"/>
    <n v="0"/>
    <x v="0"/>
    <n v="2628"/>
    <n v="2628"/>
    <x v="4"/>
    <n v="0"/>
    <n v="4400"/>
    <n v="0"/>
    <n v="5786"/>
    <n v="69"/>
    <n v="321300"/>
    <n v="0"/>
    <n v="69"/>
    <n v="0"/>
    <n v="321300"/>
    <n v="220.16742770167426"/>
  </r>
  <r>
    <n v="3072"/>
    <x v="0"/>
    <x v="1"/>
    <x v="1"/>
    <x v="5"/>
    <s v="صناعة المنتجات الطينية الانشائية غير الحرارية و المنتجات الخزفية "/>
    <n v="23360406"/>
    <n v="23828871"/>
    <n v="0"/>
    <x v="0"/>
    <n v="23828871"/>
    <n v="23828871"/>
    <x v="5"/>
    <n v="699668"/>
    <n v="2624968"/>
    <n v="5235"/>
    <n v="3343945"/>
    <n v="206"/>
    <n v="2458345"/>
    <n v="0"/>
    <n v="206"/>
    <n v="860148"/>
    <n v="3318493"/>
    <n v="14.033165901985035"/>
  </r>
  <r>
    <n v="3056"/>
    <x v="0"/>
    <x v="1"/>
    <x v="3"/>
    <x v="6"/>
    <s v="صناعة الاسلاك الالكترونية والكهربائية و الكابلات"/>
    <n v="3405000"/>
    <n v="3405000"/>
    <n v="0"/>
    <x v="0"/>
    <n v="3405000"/>
    <n v="3405000"/>
    <x v="6"/>
    <n v="0"/>
    <n v="2437200"/>
    <n v="649600"/>
    <n v="4482800"/>
    <n v="43"/>
    <n v="376950"/>
    <n v="2"/>
    <n v="45"/>
    <n v="143200"/>
    <n v="520150"/>
    <n v="131.65345080763581"/>
  </r>
  <r>
    <n v="3046"/>
    <x v="0"/>
    <x v="1"/>
    <x v="4"/>
    <x v="7"/>
    <s v="صناعة الحديد و الصلب القاعديين"/>
    <n v="3356640"/>
    <n v="3356640"/>
    <n v="0"/>
    <x v="0"/>
    <n v="3356640"/>
    <n v="3356640"/>
    <x v="7"/>
    <n v="33152"/>
    <n v="1777304"/>
    <n v="125010"/>
    <n v="3880300"/>
    <n v="34"/>
    <n v="240600"/>
    <n v="1"/>
    <n v="35"/>
    <n v="43800"/>
    <n v="284400"/>
    <n v="115.60071976738644"/>
  </r>
  <r>
    <n v="3045"/>
    <x v="0"/>
    <x v="1"/>
    <x v="4"/>
    <x v="7"/>
    <s v="صناعة الحديد و الصلب القاعديين"/>
    <n v="33480000"/>
    <n v="33480000"/>
    <n v="0"/>
    <x v="0"/>
    <n v="33480000"/>
    <n v="33480000"/>
    <x v="8"/>
    <n v="0"/>
    <n v="12048808"/>
    <n v="1961428"/>
    <n v="37917539"/>
    <n v="187"/>
    <n v="1771500"/>
    <n v="2"/>
    <n v="189"/>
    <n v="825808"/>
    <n v="2597308"/>
    <n v="113.25429808841099"/>
  </r>
  <r>
    <n v="3038"/>
    <x v="0"/>
    <x v="1"/>
    <x v="1"/>
    <x v="1"/>
    <s v="صناعة الاصناف المنتجة من الخرسانة و الاسمنت و الجص"/>
    <n v="4200000"/>
    <n v="4200000"/>
    <n v="0"/>
    <x v="0"/>
    <n v="4200000"/>
    <n v="4200000"/>
    <x v="9"/>
    <n v="123806"/>
    <n v="616520"/>
    <n v="96800"/>
    <n v="4715314"/>
    <n v="33"/>
    <n v="371040"/>
    <n v="2"/>
    <n v="35"/>
    <n v="78720"/>
    <n v="449760"/>
    <n v="112.26938095238094"/>
  </r>
  <r>
    <n v="3073"/>
    <x v="0"/>
    <x v="1"/>
    <x v="1"/>
    <x v="5"/>
    <s v="صناعة المنتجات الطينية الانشائية غير الحرارية و المنتجات الخزفية "/>
    <n v="27413706"/>
    <n v="27649596"/>
    <n v="0"/>
    <x v="0"/>
    <n v="27649596"/>
    <n v="27649596"/>
    <x v="10"/>
    <n v="964870"/>
    <n v="2368968"/>
    <n v="5685"/>
    <n v="3884092"/>
    <n v="164"/>
    <n v="2096294"/>
    <n v="0"/>
    <n v="164"/>
    <n v="1045556"/>
    <n v="3141850"/>
    <n v="14.047554257212294"/>
  </r>
  <r>
    <n v="5050"/>
    <x v="1"/>
    <x v="1"/>
    <x v="5"/>
    <x v="8"/>
    <s v="صناعة  منتجات أخرى من الورق والورق المقوى"/>
    <n v="6531840"/>
    <n v="6627840"/>
    <n v="0"/>
    <x v="0"/>
    <n v="6627840"/>
    <n v="6627840"/>
    <x v="11"/>
    <n v="470630"/>
    <n v="121220"/>
    <n v="377000"/>
    <n v="7295810"/>
    <n v="41"/>
    <n v="204000"/>
    <n v="0"/>
    <n v="41"/>
    <n v="104000"/>
    <n v="308000"/>
    <n v="110.07824570297413"/>
  </r>
  <r>
    <n v="5615"/>
    <x v="1"/>
    <x v="1"/>
    <x v="2"/>
    <x v="2"/>
    <s v="صناعة الصابون و المطهرات و مستحضرات التنظيف و التلميع و العطور و مستحضرات التجميل "/>
    <n v="8880000"/>
    <n v="8880000"/>
    <n v="0"/>
    <x v="0"/>
    <n v="8880000"/>
    <n v="8880000"/>
    <x v="12"/>
    <n v="2752000"/>
    <n v="284800"/>
    <n v="113000"/>
    <n v="9766800"/>
    <n v="38"/>
    <n v="280000"/>
    <n v="0"/>
    <n v="38"/>
    <n v="111000"/>
    <n v="391000"/>
    <n v="109.98648648648648"/>
  </r>
  <r>
    <n v="5065"/>
    <x v="1"/>
    <x v="1"/>
    <x v="4"/>
    <x v="7"/>
    <s v="صناعة الحديد و الصلب القاعديين"/>
    <n v="112856850"/>
    <n v="112133064"/>
    <n v="0"/>
    <x v="0"/>
    <n v="112133064"/>
    <n v="112133064"/>
    <x v="13"/>
    <n v="299598"/>
    <n v="54598950"/>
    <n v="6104850"/>
    <n v="121857467"/>
    <n v="636"/>
    <n v="8768430"/>
    <n v="1"/>
    <n v="637"/>
    <n v="2876790"/>
    <n v="11645220"/>
    <n v="108.67219948613906"/>
  </r>
  <r>
    <n v="3034"/>
    <x v="0"/>
    <x v="1"/>
    <x v="1"/>
    <x v="1"/>
    <s v="صناعة الاصناف المنتجة من الخرسانة و الاسمنت و الجص"/>
    <n v="18174962"/>
    <n v="18174962"/>
    <n v="0"/>
    <x v="0"/>
    <n v="18174962"/>
    <n v="18174962"/>
    <x v="14"/>
    <n v="0"/>
    <n v="3221184"/>
    <n v="1791184"/>
    <n v="19719749"/>
    <n v="38"/>
    <n v="284400"/>
    <n v="1"/>
    <n v="39"/>
    <n v="34920"/>
    <n v="319320"/>
    <n v="108.49953358912113"/>
  </r>
  <r>
    <n v="5019"/>
    <x v="1"/>
    <x v="0"/>
    <x v="6"/>
    <x v="9"/>
    <s v="أنشطة الخدمات المتصلة بالطباعة"/>
    <n v="49998"/>
    <n v="49998"/>
    <n v="0"/>
    <x v="0"/>
    <n v="49998"/>
    <n v="49998"/>
    <x v="15"/>
    <n v="0"/>
    <n v="4480"/>
    <n v="3600"/>
    <n v="53948"/>
    <n v="66"/>
    <n v="875675"/>
    <n v="0"/>
    <n v="66"/>
    <n v="0"/>
    <n v="875675"/>
    <n v="107.9003160126405"/>
  </r>
  <r>
    <n v="3001"/>
    <x v="0"/>
    <x v="1"/>
    <x v="7"/>
    <x v="10"/>
    <s v="تحضير وحفظ الفواكه"/>
    <n v="141376799"/>
    <n v="141376799"/>
    <n v="0"/>
    <x v="0"/>
    <n v="141376799"/>
    <n v="141376799"/>
    <x v="16"/>
    <n v="28125130"/>
    <n v="8372424"/>
    <n v="17447586"/>
    <n v="149489302"/>
    <n v="624"/>
    <n v="7835460"/>
    <n v="1"/>
    <n v="625"/>
    <n v="4412520"/>
    <n v="12247980"/>
    <n v="105.73821380692033"/>
  </r>
  <r>
    <n v="3066"/>
    <x v="0"/>
    <x v="1"/>
    <x v="7"/>
    <x v="11"/>
    <s v="صناعة منتجات الالبان"/>
    <n v="18928500"/>
    <n v="18928500"/>
    <n v="0"/>
    <x v="0"/>
    <n v="18928500"/>
    <n v="18878500"/>
    <x v="17"/>
    <n v="5027300"/>
    <n v="962632"/>
    <n v="4111500"/>
    <n v="20000032"/>
    <n v="94"/>
    <n v="605400"/>
    <n v="2"/>
    <n v="96"/>
    <n v="241760"/>
    <n v="847160"/>
    <n v="105.66094513564201"/>
  </r>
  <r>
    <n v="3037"/>
    <x v="0"/>
    <x v="1"/>
    <x v="1"/>
    <x v="1"/>
    <s v="صناعة الاصناف المنتجة من الخرسانة و الاسمنت و الجص"/>
    <n v="19610000"/>
    <n v="19610000"/>
    <n v="0"/>
    <x v="0"/>
    <n v="19610000"/>
    <n v="19610000"/>
    <x v="18"/>
    <n v="0"/>
    <n v="4541444"/>
    <n v="463040"/>
    <n v="20597159"/>
    <n v="77"/>
    <n v="862800"/>
    <n v="1"/>
    <n v="78"/>
    <n v="355200"/>
    <n v="1218000"/>
    <n v="105.03395716471189"/>
  </r>
  <r>
    <n v="3065"/>
    <x v="0"/>
    <x v="1"/>
    <x v="7"/>
    <x v="11"/>
    <s v="صناعة منتجات الالبان"/>
    <n v="23660625"/>
    <n v="23660625"/>
    <n v="0"/>
    <x v="0"/>
    <n v="23660625"/>
    <n v="23570625"/>
    <x v="19"/>
    <n v="6283050"/>
    <n v="1240976"/>
    <n v="5840000"/>
    <n v="24729536"/>
    <n v="274"/>
    <n v="1524000"/>
    <n v="1"/>
    <n v="275"/>
    <n v="311840"/>
    <n v="1835840"/>
    <n v="104.51767863274956"/>
  </r>
  <r>
    <n v="3008"/>
    <x v="0"/>
    <x v="1"/>
    <x v="7"/>
    <x v="12"/>
    <s v="صناعة الكاكاو والشيكولاته والحلويات السكرية"/>
    <n v="3820800"/>
    <n v="3820800"/>
    <n v="0"/>
    <x v="0"/>
    <n v="3820800"/>
    <n v="3820800"/>
    <x v="20"/>
    <n v="242880"/>
    <n v="1154464"/>
    <n v="259500"/>
    <n v="3991594"/>
    <n v="68"/>
    <n v="459200"/>
    <n v="2"/>
    <n v="70"/>
    <n v="0"/>
    <n v="459200"/>
    <n v="104.47011097152428"/>
  </r>
  <r>
    <n v="3026"/>
    <x v="0"/>
    <x v="1"/>
    <x v="8"/>
    <x v="13"/>
    <s v="صناعية المنتجات المطاطية الأخرى"/>
    <n v="21870000"/>
    <n v="21870000"/>
    <n v="0"/>
    <x v="0"/>
    <n v="21870000"/>
    <n v="21870000"/>
    <x v="21"/>
    <n v="86880"/>
    <n v="2422360"/>
    <n v="1861726"/>
    <n v="22635202"/>
    <n v="60"/>
    <n v="391800"/>
    <n v="2"/>
    <n v="62"/>
    <n v="238728"/>
    <n v="630528"/>
    <n v="103.49886602652035"/>
  </r>
  <r>
    <n v="3041"/>
    <x v="0"/>
    <x v="1"/>
    <x v="4"/>
    <x v="7"/>
    <s v="صناعة الحديد و الصلب القاعديين"/>
    <n v="138600000"/>
    <n v="138600000"/>
    <n v="0"/>
    <x v="0"/>
    <n v="138600000"/>
    <n v="138600000"/>
    <x v="22"/>
    <n v="120000"/>
    <n v="33957900"/>
    <n v="1991440"/>
    <n v="142438840"/>
    <n v="350"/>
    <n v="3434800"/>
    <n v="3"/>
    <n v="353"/>
    <n v="1218450"/>
    <n v="4653250"/>
    <n v="102.76972582972583"/>
  </r>
  <r>
    <n v="3702"/>
    <x v="0"/>
    <x v="1"/>
    <x v="8"/>
    <x v="13"/>
    <s v="صناعية المنتجات المطاطية الأخرى"/>
    <n v="10074867"/>
    <n v="10074867"/>
    <n v="0"/>
    <x v="0"/>
    <n v="10074867"/>
    <n v="10074867"/>
    <x v="23"/>
    <n v="0"/>
    <n v="1337060"/>
    <n v="164960"/>
    <n v="10218260"/>
    <n v="35"/>
    <n v="326400"/>
    <n v="1"/>
    <n v="36"/>
    <n v="111600"/>
    <n v="438000"/>
    <n v="101.42327437176093"/>
  </r>
  <r>
    <n v="5511"/>
    <x v="1"/>
    <x v="1"/>
    <x v="7"/>
    <x v="14"/>
    <s v="صناعة منتجات الاغذية الاخرى غير المصنفة في محل اخر "/>
    <n v="414000"/>
    <n v="414000"/>
    <n v="0"/>
    <x v="0"/>
    <n v="414000"/>
    <n v="414000"/>
    <x v="24"/>
    <n v="46925"/>
    <n v="51200"/>
    <n v="136600"/>
    <n v="418725"/>
    <n v="18"/>
    <n v="50000"/>
    <n v="0"/>
    <n v="18"/>
    <n v="6000"/>
    <n v="56000"/>
    <n v="101.14130434782609"/>
  </r>
  <r>
    <n v="3044"/>
    <x v="0"/>
    <x v="1"/>
    <x v="4"/>
    <x v="7"/>
    <s v="صناعة الحديد و الصلب القاعديين"/>
    <n v="95475000"/>
    <n v="95475000"/>
    <n v="0"/>
    <x v="0"/>
    <n v="95475000"/>
    <n v="95475000"/>
    <x v="25"/>
    <n v="86400"/>
    <n v="12343400"/>
    <n v="1777420"/>
    <n v="96384095"/>
    <n v="225"/>
    <n v="2173700"/>
    <n v="4"/>
    <n v="229"/>
    <n v="796000"/>
    <n v="2969700"/>
    <n v="100.95218119926683"/>
  </r>
  <r>
    <n v="5035"/>
    <x v="1"/>
    <x v="1"/>
    <x v="1"/>
    <x v="15"/>
    <s v="صناعة الزجاج والمنتجات الزجاجية"/>
    <n v="2420000"/>
    <n v="2420000"/>
    <n v="0"/>
    <x v="0"/>
    <n v="2420000"/>
    <n v="2420000"/>
    <x v="26"/>
    <n v="0"/>
    <n v="1235320"/>
    <n v="270000"/>
    <n v="2435320"/>
    <n v="37"/>
    <n v="303840"/>
    <n v="0"/>
    <n v="37"/>
    <n v="56000"/>
    <n v="359840"/>
    <n v="100.63305785123966"/>
  </r>
  <r>
    <n v="5038"/>
    <x v="1"/>
    <x v="1"/>
    <x v="4"/>
    <x v="7"/>
    <s v="صناعة الحديد و الصلب القاعديين"/>
    <n v="222000000"/>
    <n v="222000000"/>
    <n v="0"/>
    <x v="0"/>
    <n v="222000000"/>
    <n v="222000000"/>
    <x v="27"/>
    <n v="0"/>
    <n v="26358000"/>
    <n v="2630000"/>
    <n v="221774500"/>
    <n v="610"/>
    <n v="5532000"/>
    <n v="0"/>
    <n v="610"/>
    <n v="2438000"/>
    <n v="7970000"/>
    <n v="99.898423423423424"/>
  </r>
  <r>
    <n v="3068"/>
    <x v="0"/>
    <x v="1"/>
    <x v="8"/>
    <x v="13"/>
    <s v="صناعية المنتجات المطاطية الأخرى"/>
    <n v="10251183"/>
    <n v="10251183"/>
    <n v="0"/>
    <x v="0"/>
    <n v="10251183"/>
    <n v="10227383"/>
    <x v="28"/>
    <n v="0"/>
    <n v="1253560"/>
    <n v="172000"/>
    <n v="10229840"/>
    <n v="35"/>
    <n v="326400"/>
    <n v="1"/>
    <n v="36"/>
    <n v="111600"/>
    <n v="438000"/>
    <n v="99.791799639124577"/>
  </r>
  <r>
    <n v="3027"/>
    <x v="0"/>
    <x v="1"/>
    <x v="8"/>
    <x v="16"/>
    <s v="صناعة المنتجات اللدائنية "/>
    <n v="21496248"/>
    <n v="21496248"/>
    <n v="0"/>
    <x v="0"/>
    <n v="21496248"/>
    <n v="21496248"/>
    <x v="29"/>
    <n v="77042"/>
    <n v="867266"/>
    <n v="120800"/>
    <n v="21428582"/>
    <n v="34"/>
    <n v="279600"/>
    <n v="2"/>
    <n v="36"/>
    <n v="62400"/>
    <n v="342000"/>
    <n v="99.685219485744682"/>
  </r>
  <r>
    <n v="3580"/>
    <x v="0"/>
    <x v="1"/>
    <x v="9"/>
    <x v="17"/>
    <s v="صناعة الصهاريج و الاوعية من المعادن "/>
    <n v="29437200"/>
    <n v="29439509"/>
    <n v="0"/>
    <x v="0"/>
    <n v="29439509"/>
    <n v="29439509"/>
    <x v="30"/>
    <n v="0"/>
    <n v="504640"/>
    <n v="36720"/>
    <n v="28917699"/>
    <n v="26"/>
    <n v="174000"/>
    <n v="2"/>
    <n v="28"/>
    <n v="128160"/>
    <n v="302160"/>
    <n v="98.227517992912183"/>
  </r>
  <r>
    <n v="5503"/>
    <x v="1"/>
    <x v="1"/>
    <x v="7"/>
    <x v="11"/>
    <s v="صناعة منتجات الالبان"/>
    <n v="3592500"/>
    <n v="3592500"/>
    <n v="0"/>
    <x v="0"/>
    <n v="3592500"/>
    <n v="3592500"/>
    <x v="31"/>
    <n v="778700"/>
    <n v="734210"/>
    <n v="280000"/>
    <n v="3517630"/>
    <n v="30"/>
    <n v="214500"/>
    <n v="0"/>
    <n v="30"/>
    <n v="157400"/>
    <n v="371900"/>
    <n v="97.91593597773138"/>
  </r>
  <r>
    <n v="3548"/>
    <x v="0"/>
    <x v="1"/>
    <x v="8"/>
    <x v="13"/>
    <s v="صناعية المنتجات المطاطية الأخرى"/>
    <n v="12600000"/>
    <n v="12600000"/>
    <n v="0"/>
    <x v="0"/>
    <n v="12600000"/>
    <n v="12600000"/>
    <x v="32"/>
    <n v="0"/>
    <n v="897020"/>
    <n v="1423020"/>
    <n v="12258040"/>
    <n v="39"/>
    <n v="443400"/>
    <n v="4"/>
    <n v="43"/>
    <n v="46200"/>
    <n v="489600"/>
    <n v="97.286031746031739"/>
  </r>
  <r>
    <n v="5008"/>
    <x v="1"/>
    <x v="1"/>
    <x v="7"/>
    <x v="14"/>
    <s v="صناعة منتجات الاغذية الاخرى غير المصنفة في محل اخر "/>
    <n v="14181804"/>
    <n v="14184534"/>
    <n v="0"/>
    <x v="0"/>
    <n v="14184534"/>
    <n v="14184534"/>
    <x v="33"/>
    <n v="279888"/>
    <n v="371690"/>
    <n v="1037480"/>
    <n v="13774868"/>
    <n v="35"/>
    <n v="244800"/>
    <n v="1"/>
    <n v="36"/>
    <n v="84240"/>
    <n v="329040"/>
    <n v="97.111882561668921"/>
  </r>
  <r>
    <n v="3051"/>
    <x v="0"/>
    <x v="1"/>
    <x v="9"/>
    <x v="18"/>
    <s v="صناعة المنتجات المعدنية الانشائية "/>
    <n v="8464626"/>
    <n v="8464626"/>
    <n v="0"/>
    <x v="0"/>
    <n v="8464626"/>
    <n v="8464626"/>
    <x v="34"/>
    <n v="0"/>
    <n v="1250054"/>
    <n v="624612"/>
    <n v="8208472"/>
    <n v="140"/>
    <n v="1047220"/>
    <n v="0"/>
    <n v="140"/>
    <n v="880360"/>
    <n v="1927580"/>
    <n v="96.973829676585837"/>
  </r>
  <r>
    <n v="3657"/>
    <x v="0"/>
    <x v="1"/>
    <x v="10"/>
    <x v="19"/>
    <s v="صناعة المشروبات المرطبة غير الكحولية , انتاج المياه "/>
    <n v="5106314"/>
    <n v="5106314"/>
    <n v="0"/>
    <x v="0"/>
    <n v="5106314"/>
    <n v="5106314"/>
    <x v="35"/>
    <n v="2435781"/>
    <n v="480080"/>
    <n v="1630000"/>
    <n v="4942761"/>
    <n v="86"/>
    <n v="455800"/>
    <n v="4"/>
    <n v="90"/>
    <n v="88800"/>
    <n v="544600"/>
    <n v="96.797043816733549"/>
  </r>
  <r>
    <n v="3004"/>
    <x v="0"/>
    <x v="1"/>
    <x v="7"/>
    <x v="11"/>
    <s v="صناعة منتجات الالبان"/>
    <n v="8724800"/>
    <n v="8724800"/>
    <n v="0"/>
    <x v="0"/>
    <n v="8724800"/>
    <n v="8724800"/>
    <x v="36"/>
    <n v="1420435"/>
    <n v="771512"/>
    <n v="135008"/>
    <n v="8438069"/>
    <n v="37"/>
    <n v="323400"/>
    <n v="2"/>
    <n v="39"/>
    <n v="50448"/>
    <n v="373848"/>
    <n v="96.713609481019631"/>
  </r>
  <r>
    <n v="3022"/>
    <x v="0"/>
    <x v="1"/>
    <x v="11"/>
    <x v="20"/>
    <s v="صناعة منتجات افران الكوك"/>
    <n v="73158000"/>
    <n v="73158000"/>
    <n v="0"/>
    <x v="0"/>
    <n v="73158000"/>
    <n v="73158000"/>
    <x v="37"/>
    <n v="0"/>
    <n v="2632832"/>
    <n v="157522"/>
    <n v="70631202"/>
    <n v="33"/>
    <n v="248400"/>
    <n v="0"/>
    <n v="33"/>
    <n v="528330"/>
    <n v="776730"/>
    <n v="96.546108422865586"/>
  </r>
  <r>
    <n v="5537"/>
    <x v="1"/>
    <x v="1"/>
    <x v="8"/>
    <x v="16"/>
    <s v="صناعة المنتجات اللدائنية "/>
    <n v="10648800"/>
    <n v="10645950"/>
    <n v="0"/>
    <x v="0"/>
    <n v="10645950"/>
    <n v="10645950"/>
    <x v="38"/>
    <n v="1900"/>
    <n v="45736"/>
    <n v="86720"/>
    <n v="10234066"/>
    <n v="10"/>
    <n v="88200"/>
    <n v="0"/>
    <n v="10"/>
    <n v="14400"/>
    <n v="102600"/>
    <n v="96.131073318961668"/>
  </r>
  <r>
    <n v="1007"/>
    <x v="2"/>
    <x v="1"/>
    <x v="7"/>
    <x v="21"/>
    <s v="صناعة الزيوت و الدهون النباتية و الحيوانية "/>
    <n v="187515000"/>
    <n v="188478000"/>
    <n v="0"/>
    <x v="0"/>
    <n v="188478000"/>
    <n v="188478000"/>
    <x v="39"/>
    <n v="141004"/>
    <n v="478556"/>
    <n v="140200"/>
    <n v="180609760"/>
    <n v="141"/>
    <n v="1281120"/>
    <n v="0"/>
    <n v="141"/>
    <n v="647668"/>
    <n v="1928788"/>
    <n v="95.82538015046849"/>
  </r>
  <r>
    <n v="5040"/>
    <x v="1"/>
    <x v="1"/>
    <x v="7"/>
    <x v="21"/>
    <s v="صناعة الزيوت و الدهون النباتية و الحيوانية "/>
    <n v="37070000"/>
    <n v="37070000"/>
    <n v="0"/>
    <x v="0"/>
    <n v="37070000"/>
    <n v="37070000"/>
    <x v="40"/>
    <n v="2662314"/>
    <n v="2190178"/>
    <n v="354520"/>
    <n v="35191484"/>
    <n v="40"/>
    <n v="617400"/>
    <n v="0"/>
    <n v="40"/>
    <n v="226700"/>
    <n v="844100"/>
    <n v="94.932516859994607"/>
  </r>
  <r>
    <n v="3087"/>
    <x v="0"/>
    <x v="1"/>
    <x v="11"/>
    <x v="20"/>
    <s v="صناعة منتجات افران الكوك"/>
    <n v="70600000"/>
    <n v="70600000"/>
    <n v="0"/>
    <x v="0"/>
    <n v="70600000"/>
    <n v="70000000"/>
    <x v="41"/>
    <n v="292550"/>
    <n v="1430500"/>
    <n v="775716"/>
    <n v="66858766"/>
    <n v="65"/>
    <n v="617200"/>
    <n v="1"/>
    <n v="66"/>
    <n v="245800"/>
    <n v="863000"/>
    <n v="94.70080169971672"/>
  </r>
  <r>
    <n v="5059"/>
    <x v="1"/>
    <x v="1"/>
    <x v="7"/>
    <x v="14"/>
    <s v="صناعة منتجات الاغذية الاخرى غير المصنفة في محل اخر "/>
    <n v="13662000"/>
    <n v="13671000"/>
    <n v="0"/>
    <x v="0"/>
    <n v="13671000"/>
    <n v="13671000"/>
    <x v="42"/>
    <n v="3859145"/>
    <n v="1067600"/>
    <n v="395800"/>
    <n v="12920795"/>
    <n v="65"/>
    <n v="312600"/>
    <n v="0"/>
    <n v="65"/>
    <n v="67560"/>
    <n v="380160"/>
    <n v="94.512435081559516"/>
  </r>
  <r>
    <n v="1035"/>
    <x v="2"/>
    <x v="1"/>
    <x v="7"/>
    <x v="22"/>
    <s v="صناعة المعكرونة والمنتجات النشوية المماثلة"/>
    <n v="17514000"/>
    <n v="17590450"/>
    <n v="103400"/>
    <x v="0"/>
    <n v="17693850"/>
    <n v="17693850"/>
    <x v="43"/>
    <n v="974776"/>
    <n v="413062"/>
    <n v="91400"/>
    <n v="16657648"/>
    <n v="49"/>
    <n v="343200"/>
    <n v="0"/>
    <n v="49"/>
    <n v="61440"/>
    <n v="404640"/>
    <n v="94.143716602096205"/>
  </r>
  <r>
    <n v="3527"/>
    <x v="0"/>
    <x v="1"/>
    <x v="7"/>
    <x v="12"/>
    <s v="صناعة الكاكاو والشيكولاته والحلويات السكرية"/>
    <n v="2580000"/>
    <n v="2580000"/>
    <n v="0"/>
    <x v="0"/>
    <n v="2580000"/>
    <n v="2580000"/>
    <x v="44"/>
    <n v="370000"/>
    <n v="232200"/>
    <n v="94120"/>
    <n v="2427725"/>
    <n v="43"/>
    <n v="200100"/>
    <n v="1"/>
    <n v="44"/>
    <n v="56000"/>
    <n v="256100"/>
    <n v="94.097868217054256"/>
  </r>
  <r>
    <n v="3035"/>
    <x v="0"/>
    <x v="1"/>
    <x v="1"/>
    <x v="1"/>
    <s v="صناعة الاصناف المنتجة من الخرسانة و الاسمنت و الجص"/>
    <n v="23004000"/>
    <n v="23004000"/>
    <n v="0"/>
    <x v="0"/>
    <n v="23004000"/>
    <n v="23004000"/>
    <x v="45"/>
    <n v="0"/>
    <n v="3198616"/>
    <n v="351732"/>
    <n v="21597102"/>
    <n v="101"/>
    <n v="797700"/>
    <n v="1"/>
    <n v="102"/>
    <n v="411424"/>
    <n v="1209124"/>
    <n v="93.884115805946792"/>
  </r>
  <r>
    <n v="3080"/>
    <x v="0"/>
    <x v="1"/>
    <x v="2"/>
    <x v="3"/>
    <s v="صناعة المواد الكيمياوية الاساسية  بأستثناء الاسمد و المركبات الازوتية"/>
    <n v="3600000"/>
    <n v="3600000"/>
    <n v="0"/>
    <x v="0"/>
    <n v="3600000"/>
    <n v="3600000"/>
    <x v="46"/>
    <n v="0"/>
    <n v="175300"/>
    <n v="914600"/>
    <n v="3376900"/>
    <n v="31"/>
    <n v="298500"/>
    <n v="2"/>
    <n v="33"/>
    <n v="0"/>
    <n v="298500"/>
    <n v="93.802777777777777"/>
  </r>
  <r>
    <n v="3656"/>
    <x v="0"/>
    <x v="1"/>
    <x v="7"/>
    <x v="23"/>
    <s v="صناعة الاعلاف الحيوانية المعدة "/>
    <n v="27650800"/>
    <n v="27650800"/>
    <n v="0"/>
    <x v="0"/>
    <n v="27650800"/>
    <n v="27650800"/>
    <x v="47"/>
    <n v="132300"/>
    <n v="311800"/>
    <n v="151000"/>
    <n v="25862759"/>
    <n v="68"/>
    <n v="516000"/>
    <n v="0"/>
    <n v="68"/>
    <n v="199080"/>
    <n v="715080"/>
    <n v="93.533492701838654"/>
  </r>
  <r>
    <n v="5046"/>
    <x v="1"/>
    <x v="1"/>
    <x v="7"/>
    <x v="23"/>
    <s v="صناعة الاعلاف الحيوانية المعدة "/>
    <n v="47700000"/>
    <n v="47880000"/>
    <n v="0"/>
    <x v="0"/>
    <n v="47880000"/>
    <n v="47880000"/>
    <x v="48"/>
    <n v="232800"/>
    <n v="433560"/>
    <n v="206000"/>
    <n v="44572360"/>
    <n v="58"/>
    <n v="913800"/>
    <n v="1"/>
    <n v="59"/>
    <n v="134000"/>
    <n v="1047800"/>
    <n v="93.091812865497076"/>
  </r>
  <r>
    <n v="5528"/>
    <x v="1"/>
    <x v="1"/>
    <x v="5"/>
    <x v="24"/>
    <s v="صناعة الورق المقوى المموج و الاوعية المصنوعة من الورق "/>
    <n v="4923200"/>
    <n v="4912340"/>
    <n v="0"/>
    <x v="0"/>
    <n v="4912340"/>
    <n v="4912340"/>
    <x v="49"/>
    <n v="48705"/>
    <n v="87578"/>
    <n v="267330"/>
    <n v="4568743"/>
    <n v="27"/>
    <n v="141600"/>
    <n v="4"/>
    <n v="31"/>
    <n v="79312"/>
    <n v="220912"/>
    <n v="93.005431220151706"/>
  </r>
  <r>
    <n v="5068"/>
    <x v="1"/>
    <x v="1"/>
    <x v="1"/>
    <x v="1"/>
    <s v="صناعة الاصناف المنتجة من الخرسانة و الاسمنت و الجص"/>
    <n v="4300000"/>
    <n v="4300000"/>
    <n v="0"/>
    <x v="0"/>
    <n v="4300000"/>
    <n v="4300000"/>
    <x v="50"/>
    <n v="0"/>
    <n v="484238"/>
    <n v="139600"/>
    <n v="3995838"/>
    <n v="37"/>
    <n v="410000"/>
    <n v="1"/>
    <n v="38"/>
    <n v="130000"/>
    <n v="540000"/>
    <n v="92.926465116279061"/>
  </r>
  <r>
    <n v="5047"/>
    <x v="1"/>
    <x v="1"/>
    <x v="7"/>
    <x v="23"/>
    <s v="صناعة الاعلاف الحيوانية المعدة "/>
    <n v="54000000"/>
    <n v="54000000"/>
    <n v="0"/>
    <x v="0"/>
    <n v="54000000"/>
    <n v="54000000"/>
    <x v="51"/>
    <n v="285000"/>
    <n v="1514000"/>
    <n v="550000"/>
    <n v="50101000"/>
    <n v="77"/>
    <n v="868400"/>
    <n v="1"/>
    <n v="78"/>
    <n v="308000"/>
    <n v="1176400"/>
    <n v="92.779629629629639"/>
  </r>
  <r>
    <n v="5529"/>
    <x v="1"/>
    <x v="1"/>
    <x v="5"/>
    <x v="25"/>
    <s v="صناعة عجائن الورق و الورق المقوى الكرتون "/>
    <n v="7623000"/>
    <n v="7623000"/>
    <n v="0"/>
    <x v="0"/>
    <n v="7623000"/>
    <n v="7623000"/>
    <x v="52"/>
    <n v="14540"/>
    <n v="564398"/>
    <n v="289260"/>
    <n v="7069070"/>
    <n v="64"/>
    <n v="535932"/>
    <n v="1"/>
    <n v="65"/>
    <n v="150360"/>
    <n v="686292"/>
    <n v="92.73343827889282"/>
  </r>
  <r>
    <n v="3023"/>
    <x v="0"/>
    <x v="1"/>
    <x v="11"/>
    <x v="26"/>
    <s v="صناعة منتجات افران الكوك "/>
    <n v="2782365"/>
    <n v="2782365"/>
    <n v="0"/>
    <x v="0"/>
    <n v="2782365"/>
    <n v="2768765"/>
    <x v="53"/>
    <n v="171000"/>
    <n v="370620"/>
    <n v="356694"/>
    <n v="2578071"/>
    <n v="30"/>
    <n v="243600"/>
    <n v="0"/>
    <n v="30"/>
    <n v="97120"/>
    <n v="340720"/>
    <n v="92.65754133623733"/>
  </r>
  <r>
    <n v="5576"/>
    <x v="1"/>
    <x v="1"/>
    <x v="7"/>
    <x v="14"/>
    <s v="صناعة منتجات الاغذية الاخرى غير المصنفة في محل اخر "/>
    <n v="3600000"/>
    <n v="3600000"/>
    <n v="0"/>
    <x v="0"/>
    <n v="3600000"/>
    <n v="3600000"/>
    <x v="54"/>
    <n v="699100"/>
    <n v="490800"/>
    <n v="224000"/>
    <n v="3333900"/>
    <n v="37"/>
    <n v="241850"/>
    <n v="0"/>
    <n v="37"/>
    <n v="51000"/>
    <n v="292850"/>
    <n v="92.608333333333334"/>
  </r>
  <r>
    <n v="5045"/>
    <x v="1"/>
    <x v="1"/>
    <x v="7"/>
    <x v="23"/>
    <s v="صناعة الاعلاف الحيوانية المعدة "/>
    <n v="66506880"/>
    <n v="66506880"/>
    <n v="0"/>
    <x v="0"/>
    <n v="66506880"/>
    <n v="66506880"/>
    <x v="55"/>
    <n v="370360"/>
    <n v="1935608"/>
    <n v="172460"/>
    <n v="61396921"/>
    <n v="49"/>
    <n v="540000"/>
    <n v="3"/>
    <n v="52"/>
    <n v="99680"/>
    <n v="639680"/>
    <n v="92.316646037222014"/>
  </r>
  <r>
    <n v="3042"/>
    <x v="0"/>
    <x v="1"/>
    <x v="4"/>
    <x v="7"/>
    <s v="صناعة الحديد و الصلب القاعديين"/>
    <n v="123300000"/>
    <n v="123300000"/>
    <n v="0"/>
    <x v="0"/>
    <n v="123300000"/>
    <n v="123300000"/>
    <x v="56"/>
    <n v="144000"/>
    <n v="17923400"/>
    <n v="1900920"/>
    <n v="113734320"/>
    <n v="299"/>
    <n v="3152330"/>
    <n v="5"/>
    <n v="304"/>
    <n v="761136"/>
    <n v="3913466"/>
    <n v="92.241946472019464"/>
  </r>
  <r>
    <n v="3062"/>
    <x v="0"/>
    <x v="1"/>
    <x v="7"/>
    <x v="27"/>
    <s v="انتاج و تحضير و حفظ اللحوم و منتجاتها "/>
    <n v="18223000"/>
    <n v="18223000"/>
    <n v="0"/>
    <x v="0"/>
    <n v="18223000"/>
    <n v="18223000"/>
    <x v="57"/>
    <n v="318900"/>
    <n v="474530"/>
    <n v="777200"/>
    <n v="16770630"/>
    <n v="58"/>
    <n v="237000"/>
    <n v="2"/>
    <n v="60"/>
    <n v="60000"/>
    <n v="297000"/>
    <n v="92.030017011469027"/>
  </r>
  <r>
    <n v="5538"/>
    <x v="1"/>
    <x v="1"/>
    <x v="8"/>
    <x v="16"/>
    <s v="صناعة المنتجات اللدائنية "/>
    <n v="8475600"/>
    <n v="8461930"/>
    <n v="0"/>
    <x v="0"/>
    <n v="8461930"/>
    <n v="8461930"/>
    <x v="58"/>
    <n v="42200"/>
    <n v="615850"/>
    <n v="435640"/>
    <n v="7758370"/>
    <n v="57"/>
    <n v="470120"/>
    <n v="2"/>
    <n v="59"/>
    <n v="361800"/>
    <n v="831920"/>
    <n v="91.685584730670186"/>
  </r>
  <r>
    <n v="3028"/>
    <x v="0"/>
    <x v="1"/>
    <x v="1"/>
    <x v="15"/>
    <s v="صناعة الزجاج والمنتجات الزجاجية"/>
    <n v="17934048"/>
    <n v="17934048"/>
    <n v="0"/>
    <x v="0"/>
    <n v="17934048"/>
    <n v="17934048"/>
    <x v="59"/>
    <n v="38480"/>
    <n v="657232"/>
    <n v="395118"/>
    <n v="16412480"/>
    <n v="60"/>
    <n v="479808"/>
    <n v="5"/>
    <n v="65"/>
    <n v="49400"/>
    <n v="529208"/>
    <n v="91.515758182424847"/>
  </r>
  <r>
    <n v="5005"/>
    <x v="1"/>
    <x v="1"/>
    <x v="7"/>
    <x v="12"/>
    <s v="صناعة الكاكاو والشيكولاته والحلويات السكرية"/>
    <n v="2461462"/>
    <n v="2457025"/>
    <n v="0"/>
    <x v="0"/>
    <n v="2457025"/>
    <n v="2457025"/>
    <x v="60"/>
    <n v="198358"/>
    <n v="329778"/>
    <n v="903040"/>
    <n v="2248371"/>
    <n v="53"/>
    <n v="328200"/>
    <n v="2"/>
    <n v="55"/>
    <n v="114880"/>
    <n v="443080"/>
    <n v="91.507860115383437"/>
  </r>
  <r>
    <n v="1010"/>
    <x v="2"/>
    <x v="1"/>
    <x v="8"/>
    <x v="16"/>
    <s v="صناعة المنتجات اللدائنية "/>
    <n v="750000"/>
    <n v="759000"/>
    <n v="0"/>
    <x v="0"/>
    <n v="759000"/>
    <n v="759000"/>
    <x v="61"/>
    <n v="53700"/>
    <n v="144926"/>
    <n v="19300"/>
    <n v="690726"/>
    <n v="18"/>
    <n v="63500"/>
    <n v="0"/>
    <n v="18"/>
    <n v="9000"/>
    <n v="72500"/>
    <n v="91.004743083003945"/>
  </r>
  <r>
    <n v="3052"/>
    <x v="0"/>
    <x v="1"/>
    <x v="4"/>
    <x v="7"/>
    <s v="صناعة الحديد و الصلب القاعديين"/>
    <n v="4600000"/>
    <n v="4600000"/>
    <n v="0"/>
    <x v="0"/>
    <n v="4600000"/>
    <n v="4600000"/>
    <x v="62"/>
    <n v="0"/>
    <n v="713000"/>
    <n v="366970"/>
    <n v="4161275"/>
    <n v="27"/>
    <n v="313500"/>
    <n v="0"/>
    <n v="27"/>
    <n v="60000"/>
    <n v="373500"/>
    <n v="90.462500000000006"/>
  </r>
  <r>
    <n v="3078"/>
    <x v="0"/>
    <x v="1"/>
    <x v="5"/>
    <x v="24"/>
    <s v="صناعة الورق المقوى المموج و الاوعية المصنوعة من الورق "/>
    <n v="5460000"/>
    <n v="5460000"/>
    <n v="0"/>
    <x v="0"/>
    <n v="5460000"/>
    <n v="5448000"/>
    <x v="63"/>
    <n v="12000"/>
    <n v="693844"/>
    <n v="78000"/>
    <n v="4907794"/>
    <n v="60"/>
    <n v="344400"/>
    <n v="0"/>
    <n v="60"/>
    <n v="70000"/>
    <n v="414400"/>
    <n v="89.886336996337008"/>
  </r>
  <r>
    <n v="1038"/>
    <x v="2"/>
    <x v="1"/>
    <x v="10"/>
    <x v="19"/>
    <s v="صناعة المشروبات المرطبة غير الكحولية , انتاج المياه "/>
    <n v="5250000"/>
    <n v="5285000"/>
    <n v="0"/>
    <x v="0"/>
    <n v="5285000"/>
    <n v="5285000"/>
    <x v="64"/>
    <n v="2587790"/>
    <n v="224540"/>
    <n v="58400"/>
    <n v="4735780"/>
    <n v="30"/>
    <n v="283800"/>
    <n v="0"/>
    <n v="30"/>
    <n v="67120"/>
    <n v="350920"/>
    <n v="89.607947019867552"/>
  </r>
  <r>
    <n v="3069"/>
    <x v="0"/>
    <x v="1"/>
    <x v="1"/>
    <x v="1"/>
    <s v="صناعة الاصناف المنتجة من الخرسانة و الاسمنت و الجص"/>
    <n v="2697300"/>
    <n v="2697300"/>
    <n v="0"/>
    <x v="0"/>
    <n v="2697300"/>
    <n v="2678600"/>
    <x v="65"/>
    <n v="0"/>
    <n v="446924"/>
    <n v="195880"/>
    <n v="2405529"/>
    <n v="30"/>
    <n v="244800"/>
    <n v="0"/>
    <n v="30"/>
    <n v="81984"/>
    <n v="326784"/>
    <n v="89.182849516182856"/>
  </r>
  <r>
    <n v="1013"/>
    <x v="2"/>
    <x v="1"/>
    <x v="1"/>
    <x v="1"/>
    <s v="صناعة الاصناف المنتجة من الخرسانة و الاسمنت و الجص"/>
    <n v="5505010"/>
    <n v="5505010"/>
    <n v="0"/>
    <x v="0"/>
    <n v="5505010"/>
    <n v="5505010"/>
    <x v="66"/>
    <n v="0"/>
    <n v="732938"/>
    <n v="125178"/>
    <n v="4898038"/>
    <n v="66"/>
    <n v="715443"/>
    <n v="0"/>
    <n v="66"/>
    <n v="156460"/>
    <n v="871903"/>
    <n v="88.974188966050932"/>
  </r>
  <r>
    <n v="5044"/>
    <x v="1"/>
    <x v="1"/>
    <x v="7"/>
    <x v="14"/>
    <s v="صناعة منتجات الاغذية الاخرى غير المصنفة في محل اخر "/>
    <n v="7555000"/>
    <n v="7568800"/>
    <n v="0"/>
    <x v="0"/>
    <n v="7568800"/>
    <n v="7568800"/>
    <x v="67"/>
    <n v="2383000"/>
    <n v="829920"/>
    <n v="396000"/>
    <n v="6704320"/>
    <n v="119"/>
    <n v="654000"/>
    <n v="1"/>
    <n v="120"/>
    <n v="280000"/>
    <n v="934000"/>
    <n v="88.578374379029697"/>
  </r>
  <r>
    <n v="1015"/>
    <x v="2"/>
    <x v="1"/>
    <x v="1"/>
    <x v="1"/>
    <s v="صناعة الاصناف المنتجة من الخرسانة و الاسمنت و الجص"/>
    <n v="1512000"/>
    <n v="1512000"/>
    <n v="0"/>
    <x v="0"/>
    <n v="1512000"/>
    <n v="1512000"/>
    <x v="68"/>
    <n v="0"/>
    <n v="354456"/>
    <n v="29700"/>
    <n v="1330652"/>
    <n v="38"/>
    <n v="162900"/>
    <n v="0"/>
    <n v="38"/>
    <n v="35200"/>
    <n v="198100"/>
    <n v="88.006084656084653"/>
  </r>
  <r>
    <n v="3058"/>
    <x v="0"/>
    <x v="1"/>
    <x v="12"/>
    <x v="28"/>
    <s v="صناعة الاثاث"/>
    <n v="2016560"/>
    <n v="2016560"/>
    <n v="0"/>
    <x v="0"/>
    <n v="2016560"/>
    <n v="2016560"/>
    <x v="69"/>
    <n v="33600"/>
    <n v="153988"/>
    <n v="222400"/>
    <n v="1763449"/>
    <n v="33"/>
    <n v="236000"/>
    <n v="2"/>
    <n v="35"/>
    <n v="36000"/>
    <n v="272000"/>
    <n v="87.448377434839529"/>
  </r>
  <r>
    <n v="3043"/>
    <x v="0"/>
    <x v="1"/>
    <x v="4"/>
    <x v="29"/>
    <s v="صناعة المعادن الثمينة غير الحديد والصلب"/>
    <n v="24536025"/>
    <n v="24536025"/>
    <n v="0"/>
    <x v="0"/>
    <n v="24536025"/>
    <n v="24536025"/>
    <x v="70"/>
    <n v="98259"/>
    <n v="3502562"/>
    <n v="1488070"/>
    <n v="21309174"/>
    <n v="179"/>
    <n v="2357736"/>
    <n v="0"/>
    <n v="179"/>
    <n v="875000"/>
    <n v="3232736"/>
    <n v="86.84851763885959"/>
  </r>
  <r>
    <n v="5016"/>
    <x v="1"/>
    <x v="1"/>
    <x v="5"/>
    <x v="25"/>
    <s v="صناعة عجائن الورق و الورق المقوى الكرتون "/>
    <n v="17234520"/>
    <n v="17236420"/>
    <n v="0"/>
    <x v="0"/>
    <n v="17236420"/>
    <n v="17236420"/>
    <x v="71"/>
    <n v="176365"/>
    <n v="293980"/>
    <n v="1276400"/>
    <n v="14872875"/>
    <n v="70"/>
    <n v="735240"/>
    <n v="0"/>
    <n v="70"/>
    <n v="756280"/>
    <n v="1491520"/>
    <n v="86.287494734985572"/>
  </r>
  <r>
    <n v="1012"/>
    <x v="2"/>
    <x v="1"/>
    <x v="8"/>
    <x v="16"/>
    <s v="صناعة المنتجات اللدائنية "/>
    <n v="204700"/>
    <n v="211650"/>
    <n v="0"/>
    <x v="0"/>
    <n v="211650"/>
    <n v="211650"/>
    <x v="72"/>
    <n v="5615"/>
    <n v="46698"/>
    <n v="8400"/>
    <n v="182513"/>
    <n v="10"/>
    <n v="22000"/>
    <n v="0"/>
    <n v="10"/>
    <n v="10800"/>
    <n v="32800"/>
    <n v="86.233404205055521"/>
  </r>
  <r>
    <n v="5069"/>
    <x v="1"/>
    <x v="1"/>
    <x v="7"/>
    <x v="11"/>
    <s v="صناعة منتجات الالبان"/>
    <n v="3600000"/>
    <n v="3600000"/>
    <n v="0"/>
    <x v="0"/>
    <n v="3600000"/>
    <n v="3600000"/>
    <x v="73"/>
    <n v="352000"/>
    <n v="194832"/>
    <n v="50000"/>
    <n v="3085832"/>
    <n v="34"/>
    <n v="318000"/>
    <n v="0"/>
    <n v="34"/>
    <n v="60000"/>
    <n v="378000"/>
    <n v="85.717555555555563"/>
  </r>
  <r>
    <n v="5509"/>
    <x v="1"/>
    <x v="1"/>
    <x v="7"/>
    <x v="10"/>
    <s v="تحضير وحفظ الفواكه"/>
    <n v="12480000"/>
    <n v="12475755"/>
    <n v="0"/>
    <x v="0"/>
    <n v="12475755"/>
    <n v="12475755"/>
    <x v="74"/>
    <n v="1164600"/>
    <n v="394360"/>
    <n v="815000"/>
    <n v="10594132"/>
    <n v="72"/>
    <n v="814800"/>
    <n v="0"/>
    <n v="72"/>
    <n v="126000"/>
    <n v="940800"/>
    <n v="84.917762492129739"/>
  </r>
  <r>
    <n v="3014"/>
    <x v="0"/>
    <x v="1"/>
    <x v="13"/>
    <x v="30"/>
    <s v="صناعة منتجات التبغ"/>
    <n v="100018800"/>
    <n v="100018800"/>
    <n v="0"/>
    <x v="0"/>
    <n v="100018800"/>
    <n v="8460000"/>
    <x v="75"/>
    <n v="3480022"/>
    <n v="7260888"/>
    <n v="2924708"/>
    <n v="84718118"/>
    <n v="181"/>
    <n v="1452350"/>
    <n v="0"/>
    <n v="181"/>
    <n v="1135002"/>
    <n v="2587352"/>
    <n v="84.70219398753035"/>
  </r>
  <r>
    <n v="5015"/>
    <x v="1"/>
    <x v="1"/>
    <x v="5"/>
    <x v="25"/>
    <s v="صناعة عجائن الورق و الورق المقوى الكرتون "/>
    <n v="46500000"/>
    <n v="42160000"/>
    <n v="0"/>
    <x v="0"/>
    <n v="42160000"/>
    <n v="42160000"/>
    <x v="76"/>
    <n v="651600"/>
    <n v="2368600"/>
    <n v="380000"/>
    <n v="35567700"/>
    <n v="83"/>
    <n v="775800"/>
    <n v="0"/>
    <n v="83"/>
    <n v="402000"/>
    <n v="1177800"/>
    <n v="84.363614800759009"/>
  </r>
  <r>
    <n v="3054"/>
    <x v="0"/>
    <x v="1"/>
    <x v="3"/>
    <x v="31"/>
    <s v="صناعة الاجهزة المنزلية غير المصنفة في محل اخر "/>
    <n v="7363500"/>
    <n v="7363500"/>
    <n v="0"/>
    <x v="0"/>
    <n v="7363500"/>
    <n v="7363500"/>
    <x v="77"/>
    <n v="643300"/>
    <n v="1218600"/>
    <n v="626500"/>
    <n v="6207450"/>
    <n v="61"/>
    <n v="443400"/>
    <n v="1"/>
    <n v="62"/>
    <n v="232080"/>
    <n v="675480"/>
    <n v="84.30026481971889"/>
  </r>
  <r>
    <n v="1030"/>
    <x v="2"/>
    <x v="1"/>
    <x v="7"/>
    <x v="27"/>
    <s v="انتاج و تحضير و حفظ اللحوم و منتجاتها "/>
    <n v="11503105"/>
    <n v="11513980"/>
    <n v="0"/>
    <x v="0"/>
    <n v="11513980"/>
    <n v="11513980"/>
    <x v="78"/>
    <n v="5187720"/>
    <n v="1309758"/>
    <n v="117034"/>
    <n v="9661737"/>
    <n v="88"/>
    <n v="494400"/>
    <n v="0"/>
    <n v="88"/>
    <n v="97968"/>
    <n v="592368"/>
    <n v="83.913095211212806"/>
  </r>
  <r>
    <n v="5018"/>
    <x v="1"/>
    <x v="1"/>
    <x v="5"/>
    <x v="25"/>
    <s v="صناعة عجائن الورق و الورق المقوى الكرتون "/>
    <n v="14500000"/>
    <n v="14500000"/>
    <n v="0"/>
    <x v="0"/>
    <n v="14500000"/>
    <n v="14500000"/>
    <x v="79"/>
    <n v="45000"/>
    <n v="667112"/>
    <n v="457000"/>
    <n v="12166612"/>
    <n v="77"/>
    <n v="1038000"/>
    <n v="0"/>
    <n v="77"/>
    <n v="252000"/>
    <n v="1290000"/>
    <n v="83.907668965517246"/>
  </r>
  <r>
    <n v="5042"/>
    <x v="1"/>
    <x v="1"/>
    <x v="7"/>
    <x v="10"/>
    <s v="تحضير وحفظ الفواكه"/>
    <n v="12000000"/>
    <n v="12000000"/>
    <n v="0"/>
    <x v="0"/>
    <n v="12000000"/>
    <n v="12000000"/>
    <x v="80"/>
    <n v="2055554"/>
    <n v="547500"/>
    <n v="722112"/>
    <n v="10060766"/>
    <n v="55"/>
    <n v="562200"/>
    <n v="0"/>
    <n v="55"/>
    <n v="310000"/>
    <n v="872200"/>
    <n v="83.839716666666661"/>
  </r>
  <r>
    <n v="3024"/>
    <x v="0"/>
    <x v="1"/>
    <x v="14"/>
    <x v="32"/>
    <s v="صناعة المستحضرات الصيدلانية و الكيمياويات الدوائية و المنتجات النباتية "/>
    <n v="70070000"/>
    <n v="70070000"/>
    <n v="0"/>
    <x v="1"/>
    <n v="70986060"/>
    <n v="70986060"/>
    <x v="81"/>
    <n v="502275"/>
    <n v="7015796"/>
    <n v="4582498"/>
    <n v="59350569"/>
    <n v="765"/>
    <n v="5968104"/>
    <n v="0"/>
    <n v="765"/>
    <n v="1070254"/>
    <n v="7038358"/>
    <n v="83.608766284535292"/>
  </r>
  <r>
    <n v="3020"/>
    <x v="0"/>
    <x v="1"/>
    <x v="11"/>
    <x v="20"/>
    <s v="صناعة منتجات افران الكوك"/>
    <n v="81033120"/>
    <n v="90018810"/>
    <n v="0"/>
    <x v="0"/>
    <n v="90018810"/>
    <n v="89063810"/>
    <x v="82"/>
    <n v="307167"/>
    <n v="1437200"/>
    <n v="823400"/>
    <n v="75028417"/>
    <n v="101"/>
    <n v="1190124"/>
    <n v="4"/>
    <n v="105"/>
    <n v="346056"/>
    <n v="1536180"/>
    <n v="83.347488152753854"/>
  </r>
  <r>
    <n v="3064"/>
    <x v="0"/>
    <x v="1"/>
    <x v="2"/>
    <x v="2"/>
    <s v="صناعة الصابون و المطهرات و مستحضرات التنظيف و التلميع و العطور و مستحضرات التجميل "/>
    <n v="10372233"/>
    <n v="10372233"/>
    <n v="0"/>
    <x v="0"/>
    <n v="10372233"/>
    <n v="10372233"/>
    <x v="83"/>
    <n v="548994"/>
    <n v="422800"/>
    <n v="575580"/>
    <n v="8622184"/>
    <n v="150"/>
    <n v="684920"/>
    <n v="0"/>
    <n v="150"/>
    <n v="303960"/>
    <n v="988880"/>
    <n v="83.12755797136451"/>
  </r>
  <r>
    <n v="1020"/>
    <x v="2"/>
    <x v="1"/>
    <x v="12"/>
    <x v="28"/>
    <s v="صناعة الاثاث"/>
    <n v="594717"/>
    <n v="594717"/>
    <n v="0"/>
    <x v="0"/>
    <n v="594717"/>
    <n v="594717"/>
    <x v="84"/>
    <n v="18557"/>
    <n v="55160"/>
    <n v="21700"/>
    <n v="493845"/>
    <n v="37"/>
    <n v="296000"/>
    <n v="0"/>
    <n v="37"/>
    <n v="35000"/>
    <n v="331000"/>
    <n v="83.038655360448757"/>
  </r>
  <r>
    <n v="5028"/>
    <x v="1"/>
    <x v="1"/>
    <x v="2"/>
    <x v="2"/>
    <s v="صناعة الصابون و المطهرات و مستحضرات التنظيف و التلميع و العطور و مستحضرات التجميل "/>
    <n v="4099409"/>
    <n v="4107404"/>
    <n v="0"/>
    <x v="0"/>
    <n v="4107404"/>
    <n v="4107404"/>
    <x v="85"/>
    <n v="288970"/>
    <n v="186386"/>
    <n v="242100"/>
    <n v="3392553"/>
    <n v="72"/>
    <n v="534000"/>
    <n v="1"/>
    <n v="73"/>
    <n v="43920"/>
    <n v="577920"/>
    <n v="82.596038763170128"/>
  </r>
  <r>
    <n v="1033"/>
    <x v="2"/>
    <x v="1"/>
    <x v="7"/>
    <x v="11"/>
    <s v="صناعة منتجات الالبان"/>
    <n v="14290000"/>
    <n v="14327670"/>
    <n v="0"/>
    <x v="0"/>
    <n v="14327670"/>
    <n v="14327670"/>
    <x v="86"/>
    <n v="2422880"/>
    <n v="1639578"/>
    <n v="61200"/>
    <n v="11819308"/>
    <n v="134"/>
    <n v="914800"/>
    <n v="0"/>
    <n v="134"/>
    <n v="256400"/>
    <n v="1171200"/>
    <n v="82.492882652936601"/>
  </r>
  <r>
    <n v="5527"/>
    <x v="1"/>
    <x v="1"/>
    <x v="15"/>
    <x v="33"/>
    <s v="صناعة منتجات التجارة المستخدمة في تشييد البناء"/>
    <n v="1025000"/>
    <n v="1025000"/>
    <n v="0"/>
    <x v="0"/>
    <n v="1025000"/>
    <n v="1025000"/>
    <x v="87"/>
    <n v="3240"/>
    <n v="390408"/>
    <n v="351200"/>
    <n v="840149"/>
    <n v="42"/>
    <n v="325500"/>
    <n v="0"/>
    <n v="42"/>
    <n v="112400"/>
    <n v="437900"/>
    <n v="81.96575609756097"/>
  </r>
  <r>
    <n v="5052"/>
    <x v="1"/>
    <x v="1"/>
    <x v="2"/>
    <x v="2"/>
    <s v="صناعة الصابون و المطهرات و مستحضرات التنظيف و التلميع و العطور و مستحضرات التجميل "/>
    <n v="10400000"/>
    <n v="10408000"/>
    <n v="0"/>
    <x v="0"/>
    <n v="10408000"/>
    <n v="10408000"/>
    <x v="88"/>
    <n v="2921550"/>
    <n v="360544"/>
    <n v="824000"/>
    <n v="8498094"/>
    <n v="52"/>
    <n v="277600"/>
    <n v="1"/>
    <n v="53"/>
    <n v="217580"/>
    <n v="495180"/>
    <n v="81.649634896233664"/>
  </r>
  <r>
    <n v="1009"/>
    <x v="2"/>
    <x v="1"/>
    <x v="5"/>
    <x v="8"/>
    <s v="صناعة  منتجات أخرى من الورق والورق المقوى"/>
    <n v="1300000"/>
    <n v="1318200"/>
    <n v="0"/>
    <x v="0"/>
    <n v="1318200"/>
    <n v="1318200"/>
    <x v="89"/>
    <n v="35040"/>
    <n v="66374"/>
    <n v="21700"/>
    <n v="1071114"/>
    <n v="38"/>
    <n v="113500"/>
    <n v="0"/>
    <n v="38"/>
    <n v="26000"/>
    <n v="139500"/>
    <n v="81.255803368229408"/>
  </r>
  <r>
    <n v="5001"/>
    <x v="1"/>
    <x v="1"/>
    <x v="7"/>
    <x v="34"/>
    <s v="تجهيز وحفظ وتعليب الأسماك والمنتجات السمكية"/>
    <n v="2458550"/>
    <n v="2459597"/>
    <n v="0"/>
    <x v="0"/>
    <n v="2459597"/>
    <n v="2459597"/>
    <x v="90"/>
    <n v="264800"/>
    <n v="106154"/>
    <n v="56604"/>
    <n v="1994784"/>
    <n v="50"/>
    <n v="294000"/>
    <n v="1"/>
    <n v="51"/>
    <n v="93100"/>
    <n v="387100"/>
    <n v="81.102066720686366"/>
  </r>
  <r>
    <n v="1014"/>
    <x v="2"/>
    <x v="1"/>
    <x v="1"/>
    <x v="1"/>
    <s v="صناعة الاصناف المنتجة من الخرسانة و الاسمنت و الجص"/>
    <n v="2914317"/>
    <n v="2914317"/>
    <n v="0"/>
    <x v="0"/>
    <n v="2914317"/>
    <n v="2914317"/>
    <x v="91"/>
    <n v="0"/>
    <n v="139858"/>
    <n v="134002"/>
    <n v="2354144"/>
    <n v="30"/>
    <n v="147400"/>
    <n v="1"/>
    <n v="31"/>
    <n v="26000"/>
    <n v="173400"/>
    <n v="80.778583798536673"/>
  </r>
  <r>
    <n v="1042"/>
    <x v="2"/>
    <x v="1"/>
    <x v="1"/>
    <x v="1"/>
    <s v="صناعة الاصناف المنتجة من الخرسانة و الاسمنت و الجص"/>
    <n v="2268000"/>
    <n v="2268000"/>
    <n v="0"/>
    <x v="0"/>
    <n v="2268000"/>
    <n v="2268000"/>
    <x v="92"/>
    <n v="0"/>
    <n v="290742"/>
    <n v="86540"/>
    <n v="1829152"/>
    <n v="36"/>
    <n v="297400"/>
    <n v="0"/>
    <n v="36"/>
    <n v="73960"/>
    <n v="371360"/>
    <n v="80.650440917107574"/>
  </r>
  <r>
    <n v="5585"/>
    <x v="1"/>
    <x v="1"/>
    <x v="2"/>
    <x v="2"/>
    <s v="صناعة الصابون و المطهرات و مستحضرات التنظيف و التلميع و العطور و مستحضرات التجميل "/>
    <n v="1324157"/>
    <n v="1327473"/>
    <n v="0"/>
    <x v="0"/>
    <n v="1327473"/>
    <n v="1327473"/>
    <x v="93"/>
    <n v="398829"/>
    <n v="90224"/>
    <n v="19380"/>
    <n v="1062190"/>
    <n v="32"/>
    <n v="183936"/>
    <n v="1"/>
    <n v="33"/>
    <n v="30640"/>
    <n v="214576"/>
    <n v="80.015940060551145"/>
  </r>
  <r>
    <n v="3608"/>
    <x v="0"/>
    <x v="1"/>
    <x v="13"/>
    <x v="30"/>
    <s v="صناعة منتجات التبغ"/>
    <n v="1764000"/>
    <n v="1764000"/>
    <n v="0"/>
    <x v="0"/>
    <n v="1764000"/>
    <n v="1764000"/>
    <x v="94"/>
    <n v="117364"/>
    <n v="154720"/>
    <n v="84000"/>
    <n v="1379424"/>
    <n v="47"/>
    <n v="195265"/>
    <n v="1"/>
    <n v="48"/>
    <n v="8200"/>
    <n v="203465"/>
    <n v="78.198639455782313"/>
  </r>
  <r>
    <n v="5012"/>
    <x v="1"/>
    <x v="1"/>
    <x v="0"/>
    <x v="35"/>
    <s v="صناعة المنسوجات الجاهزة عدا  الملابس"/>
    <n v="2283845"/>
    <n v="2298473"/>
    <n v="0"/>
    <x v="0"/>
    <n v="2298473"/>
    <n v="2298473"/>
    <x v="95"/>
    <n v="141120"/>
    <n v="203890"/>
    <n v="97460"/>
    <n v="1788547"/>
    <n v="34"/>
    <n v="264000"/>
    <n v="1"/>
    <n v="35"/>
    <n v="85200"/>
    <n v="349200"/>
    <n v="77.814575154896318"/>
  </r>
  <r>
    <n v="5058"/>
    <x v="1"/>
    <x v="1"/>
    <x v="1"/>
    <x v="1"/>
    <s v="صناعة الاصناف المنتجة من الخرسانة و الاسمنت و الجص"/>
    <n v="1681550"/>
    <n v="1681550"/>
    <n v="0"/>
    <x v="0"/>
    <n v="1681550"/>
    <n v="1681550"/>
    <x v="96"/>
    <n v="0"/>
    <n v="131522"/>
    <n v="13500"/>
    <n v="1307287"/>
    <n v="30"/>
    <n v="223800"/>
    <n v="1"/>
    <n v="31"/>
    <n v="26240"/>
    <n v="250040"/>
    <n v="77.742975231185511"/>
  </r>
  <r>
    <n v="3016"/>
    <x v="0"/>
    <x v="1"/>
    <x v="16"/>
    <x v="36"/>
    <s v="صناعة الملابس بأستثناء الملابس الفرائية "/>
    <n v="1441300"/>
    <n v="1441300"/>
    <n v="0"/>
    <x v="0"/>
    <n v="1441300"/>
    <n v="1441300"/>
    <x v="97"/>
    <n v="99225"/>
    <n v="93400"/>
    <n v="45000"/>
    <n v="1101644"/>
    <n v="55"/>
    <n v="194025"/>
    <n v="0"/>
    <n v="55"/>
    <n v="99500"/>
    <n v="293525"/>
    <n v="76.434052591410534"/>
  </r>
  <r>
    <n v="1016"/>
    <x v="2"/>
    <x v="1"/>
    <x v="4"/>
    <x v="29"/>
    <s v="صناعة المعادن الثمينة غير الحديد والصلب"/>
    <n v="16289000"/>
    <n v="16290820"/>
    <n v="0"/>
    <x v="0"/>
    <n v="16290820"/>
    <n v="16290820"/>
    <x v="98"/>
    <n v="0"/>
    <n v="478504"/>
    <n v="90000"/>
    <n v="12356024"/>
    <n v="62"/>
    <n v="400200"/>
    <n v="0"/>
    <n v="62"/>
    <n v="63464"/>
    <n v="463664"/>
    <n v="75.846544250074572"/>
  </r>
  <r>
    <n v="1031"/>
    <x v="2"/>
    <x v="1"/>
    <x v="7"/>
    <x v="27"/>
    <s v="انتاج و تحضير و حفظ اللحوم و منتجاتها "/>
    <n v="35256000"/>
    <n v="35268470"/>
    <n v="0"/>
    <x v="0"/>
    <n v="35268470"/>
    <n v="35268470"/>
    <x v="99"/>
    <n v="18581510"/>
    <n v="1233574"/>
    <n v="113900"/>
    <n v="26588018"/>
    <n v="220"/>
    <n v="1108800"/>
    <n v="0"/>
    <n v="220"/>
    <n v="243760"/>
    <n v="1352560"/>
    <n v="75.387500506826626"/>
  </r>
  <r>
    <n v="1039"/>
    <x v="2"/>
    <x v="1"/>
    <x v="1"/>
    <x v="1"/>
    <s v="صناعة الاصناف المنتجة من الخرسانة و الاسمنت و الجص"/>
    <n v="3780000"/>
    <n v="3780000"/>
    <n v="0"/>
    <x v="0"/>
    <n v="3780000"/>
    <n v="3780000"/>
    <x v="100"/>
    <n v="0"/>
    <n v="381678"/>
    <n v="40500"/>
    <n v="2830545"/>
    <n v="34"/>
    <n v="301500"/>
    <n v="0"/>
    <n v="34"/>
    <n v="80680"/>
    <n v="382180"/>
    <n v="74.882142857142853"/>
  </r>
  <r>
    <n v="5041"/>
    <x v="1"/>
    <x v="1"/>
    <x v="7"/>
    <x v="12"/>
    <s v="صناعة الكاكاو والشيكولاته والحلويات السكرية"/>
    <n v="19496031"/>
    <n v="19496031"/>
    <n v="0"/>
    <x v="0"/>
    <n v="19496031"/>
    <n v="19496031"/>
    <x v="101"/>
    <n v="3410022"/>
    <n v="904000"/>
    <n v="4514776"/>
    <n v="14533105"/>
    <n v="78"/>
    <n v="1358466"/>
    <n v="0"/>
    <n v="78"/>
    <n v="428000"/>
    <n v="1786466"/>
    <n v="74.54391614375254"/>
  </r>
  <r>
    <n v="3018"/>
    <x v="0"/>
    <x v="1"/>
    <x v="5"/>
    <x v="24"/>
    <s v="صناعة الورق المقوى المموج و الاوعية المصنوعة من الورق "/>
    <n v="55801250"/>
    <n v="55259370"/>
    <n v="0"/>
    <x v="0"/>
    <n v="55259370"/>
    <n v="55259370"/>
    <x v="102"/>
    <n v="904599"/>
    <n v="2881470"/>
    <n v="5538128"/>
    <n v="41090187"/>
    <n v="89"/>
    <n v="795393"/>
    <n v="0"/>
    <n v="89"/>
    <n v="469790"/>
    <n v="1265183"/>
    <n v="74.358768476730731"/>
  </r>
  <r>
    <n v="1036"/>
    <x v="2"/>
    <x v="1"/>
    <x v="10"/>
    <x v="19"/>
    <s v="صناعة المشروبات المرطبة غير الكحولية , انتاج المياه "/>
    <n v="14091777"/>
    <n v="14093247"/>
    <n v="0"/>
    <x v="0"/>
    <n v="14093247"/>
    <n v="14093247"/>
    <x v="3"/>
    <n v="7553609"/>
    <n v="2375320"/>
    <n v="517800"/>
    <n v="10446729"/>
    <n v="67"/>
    <n v="399000"/>
    <n v="0"/>
    <n v="67"/>
    <n v="278424"/>
    <n v="677424"/>
    <n v="74.125778112027689"/>
  </r>
  <r>
    <n v="5007"/>
    <x v="1"/>
    <x v="1"/>
    <x v="7"/>
    <x v="14"/>
    <s v="صناعة منتجات الاغذية الاخرى غير المصنفة في محل اخر "/>
    <n v="1681500"/>
    <n v="1681500"/>
    <n v="0"/>
    <x v="0"/>
    <n v="1681500"/>
    <n v="1681500"/>
    <x v="103"/>
    <n v="61000"/>
    <n v="123500"/>
    <n v="110000"/>
    <n v="1237250"/>
    <n v="34"/>
    <n v="270000"/>
    <n v="0"/>
    <n v="34"/>
    <n v="69000"/>
    <n v="339000"/>
    <n v="73.580136782634554"/>
  </r>
  <r>
    <n v="1011"/>
    <x v="2"/>
    <x v="1"/>
    <x v="8"/>
    <x v="16"/>
    <s v="صناعة المنتجات اللدائنية "/>
    <n v="550000"/>
    <n v="561000"/>
    <n v="0"/>
    <x v="0"/>
    <n v="561000"/>
    <n v="561000"/>
    <x v="104"/>
    <n v="23000"/>
    <n v="177520"/>
    <n v="26600"/>
    <n v="410479"/>
    <n v="10"/>
    <n v="68000"/>
    <n v="0"/>
    <n v="10"/>
    <n v="20800"/>
    <n v="88800"/>
    <n v="73.169162210338683"/>
  </r>
  <r>
    <n v="3076"/>
    <x v="0"/>
    <x v="1"/>
    <x v="8"/>
    <x v="16"/>
    <s v="صناعة المنتجات اللدائنية "/>
    <n v="40365000"/>
    <n v="40365000"/>
    <n v="0"/>
    <x v="0"/>
    <n v="40365000"/>
    <n v="40365000"/>
    <x v="105"/>
    <n v="450000"/>
    <n v="4007600"/>
    <n v="5812480"/>
    <n v="29441880"/>
    <n v="225"/>
    <n v="1566000"/>
    <n v="2"/>
    <n v="227"/>
    <n v="684000"/>
    <n v="2250000"/>
    <n v="72.939130434782612"/>
  </r>
  <r>
    <n v="5071"/>
    <x v="1"/>
    <x v="1"/>
    <x v="15"/>
    <x v="33"/>
    <s v="صناعة منتجات التجارة المستخدمة في تشييد البناء"/>
    <n v="979500"/>
    <n v="979500"/>
    <n v="0"/>
    <x v="0"/>
    <n v="979500"/>
    <n v="979500"/>
    <x v="106"/>
    <n v="11970"/>
    <n v="131182"/>
    <n v="412400"/>
    <n v="713704"/>
    <n v="30"/>
    <n v="232800"/>
    <n v="5"/>
    <n v="35"/>
    <n v="41440"/>
    <n v="274240"/>
    <n v="72.864114344053093"/>
  </r>
  <r>
    <n v="5572"/>
    <x v="1"/>
    <x v="1"/>
    <x v="7"/>
    <x v="14"/>
    <s v="صناعة منتجات الاغذية الاخرى غير المصنفة في محل اخر "/>
    <n v="9300000"/>
    <n v="9300000"/>
    <n v="0"/>
    <x v="0"/>
    <n v="9300000"/>
    <n v="9300000"/>
    <x v="107"/>
    <n v="809000"/>
    <n v="926600"/>
    <n v="61600"/>
    <n v="6745200"/>
    <n v="36"/>
    <n v="225600"/>
    <n v="0"/>
    <n v="36"/>
    <n v="53280"/>
    <n v="278880"/>
    <n v="72.529032258064518"/>
  </r>
  <r>
    <n v="1043"/>
    <x v="2"/>
    <x v="1"/>
    <x v="1"/>
    <x v="1"/>
    <s v="صناعة الاصناف المنتجة من الخرسانة و الاسمنت و الجص"/>
    <n v="2850000"/>
    <n v="2850000"/>
    <n v="0"/>
    <x v="0"/>
    <n v="2850000"/>
    <n v="2850000"/>
    <x v="108"/>
    <n v="0"/>
    <n v="396328"/>
    <n v="54500"/>
    <n v="2059913"/>
    <n v="30"/>
    <n v="284800"/>
    <n v="0"/>
    <n v="30"/>
    <n v="84000"/>
    <n v="368800"/>
    <n v="72.27764912280702"/>
  </r>
  <r>
    <n v="3071"/>
    <x v="0"/>
    <x v="1"/>
    <x v="15"/>
    <x v="33"/>
    <s v="صناعة منتجات التجارة المستخدمة في تشييد البناء"/>
    <n v="1450000"/>
    <n v="1450000"/>
    <n v="0"/>
    <x v="0"/>
    <n v="1450000"/>
    <n v="1450000"/>
    <x v="109"/>
    <n v="53500"/>
    <n v="45560"/>
    <n v="11600"/>
    <n v="1047600"/>
    <n v="31"/>
    <n v="204600"/>
    <n v="1"/>
    <n v="32"/>
    <n v="72000"/>
    <n v="276600"/>
    <n v="72.248275862068965"/>
  </r>
  <r>
    <n v="5070"/>
    <x v="1"/>
    <x v="1"/>
    <x v="7"/>
    <x v="14"/>
    <s v="صناعة منتجات الاغذية الاخرى غير المصنفة في محل اخر "/>
    <n v="810000"/>
    <n v="810000"/>
    <n v="0"/>
    <x v="0"/>
    <n v="810000"/>
    <n v="810000"/>
    <x v="110"/>
    <n v="229400"/>
    <n v="60690"/>
    <n v="43400"/>
    <n v="579690"/>
    <n v="31"/>
    <n v="186000"/>
    <n v="3"/>
    <n v="34"/>
    <n v="22000"/>
    <n v="208000"/>
    <n v="71.566666666666663"/>
  </r>
  <r>
    <n v="1032"/>
    <x v="2"/>
    <x v="1"/>
    <x v="7"/>
    <x v="11"/>
    <s v="صناعة منتجات الالبان"/>
    <n v="585000"/>
    <n v="555000"/>
    <n v="0"/>
    <x v="0"/>
    <n v="555000"/>
    <n v="555000"/>
    <x v="111"/>
    <n v="221172"/>
    <n v="14260"/>
    <n v="7900"/>
    <n v="396437"/>
    <n v="36"/>
    <n v="72900"/>
    <n v="0"/>
    <n v="36"/>
    <n v="14720"/>
    <n v="87620"/>
    <n v="71.43009009009009"/>
  </r>
  <r>
    <n v="1037"/>
    <x v="2"/>
    <x v="1"/>
    <x v="10"/>
    <x v="19"/>
    <s v="صناعة المشروبات المرطبة غير الكحولية , انتاج المياه "/>
    <n v="11232368"/>
    <n v="11232858"/>
    <n v="0"/>
    <x v="0"/>
    <n v="11232858"/>
    <n v="11232858"/>
    <x v="3"/>
    <n v="7019881"/>
    <n v="202681"/>
    <n v="790900"/>
    <n v="8013462"/>
    <n v="63"/>
    <n v="492600"/>
    <n v="0"/>
    <n v="63"/>
    <n v="115800"/>
    <n v="608400"/>
    <n v="71.339475670394833"/>
  </r>
  <r>
    <n v="3057"/>
    <x v="0"/>
    <x v="1"/>
    <x v="3"/>
    <x v="37"/>
    <s v="صناعة المركمات و الخلايا الاولية و البطاريات من الخلايا الاولية "/>
    <n v="22400000"/>
    <n v="22400000"/>
    <n v="0"/>
    <x v="0"/>
    <n v="22400000"/>
    <n v="22400000"/>
    <x v="112"/>
    <n v="18000"/>
    <n v="2476400"/>
    <n v="6495600"/>
    <n v="15899430"/>
    <n v="79"/>
    <n v="769900"/>
    <n v="2"/>
    <n v="81"/>
    <n v="385620"/>
    <n v="1155520"/>
    <n v="70.979598214285716"/>
  </r>
  <r>
    <n v="1003"/>
    <x v="2"/>
    <x v="1"/>
    <x v="7"/>
    <x v="14"/>
    <s v="صناعة منتجات الاغذية الاخرى غير المصنفة في محل اخر "/>
    <n v="2550000"/>
    <n v="2550850"/>
    <n v="0"/>
    <x v="0"/>
    <n v="2550850"/>
    <n v="2550850"/>
    <x v="113"/>
    <n v="379650"/>
    <n v="258540"/>
    <n v="81440"/>
    <n v="1800495"/>
    <n v="91"/>
    <n v="599400"/>
    <n v="0"/>
    <n v="91"/>
    <n v="140440"/>
    <n v="739840"/>
    <n v="70.584119019150478"/>
  </r>
  <r>
    <n v="5013"/>
    <x v="1"/>
    <x v="1"/>
    <x v="12"/>
    <x v="28"/>
    <s v="صناعة الاثاث"/>
    <n v="5399000"/>
    <n v="5399000"/>
    <n v="0"/>
    <x v="0"/>
    <n v="5399000"/>
    <n v="5399000"/>
    <x v="114"/>
    <n v="27800"/>
    <n v="372000"/>
    <n v="326000"/>
    <n v="3807900"/>
    <n v="138"/>
    <n v="1131000"/>
    <n v="1"/>
    <n v="139"/>
    <n v="264000"/>
    <n v="1395000"/>
    <n v="70.529727727356914"/>
  </r>
  <r>
    <n v="1005"/>
    <x v="2"/>
    <x v="1"/>
    <x v="8"/>
    <x v="16"/>
    <s v="صناعة المنتجات اللدائنية "/>
    <n v="10848900"/>
    <n v="10851800"/>
    <n v="0"/>
    <x v="0"/>
    <n v="10851800"/>
    <n v="10851800"/>
    <x v="115"/>
    <n v="0"/>
    <n v="372030"/>
    <n v="418440"/>
    <n v="7647530"/>
    <n v="121"/>
    <n v="796800"/>
    <n v="0"/>
    <n v="121"/>
    <n v="182240"/>
    <n v="979040"/>
    <n v="70.472456182384491"/>
  </r>
  <r>
    <n v="1041"/>
    <x v="2"/>
    <x v="1"/>
    <x v="10"/>
    <x v="19"/>
    <s v="صناعة المشروبات المرطبة غير الكحولية , انتاج المياه "/>
    <n v="4744631"/>
    <n v="4746681"/>
    <n v="0"/>
    <x v="0"/>
    <n v="4746681"/>
    <n v="4746681"/>
    <x v="3"/>
    <n v="2544684"/>
    <n v="693698"/>
    <n v="83940"/>
    <n v="3322322"/>
    <n v="78"/>
    <n v="633000"/>
    <n v="0"/>
    <n v="78"/>
    <n v="157132"/>
    <n v="790132"/>
    <n v="69.992527410205156"/>
  </r>
  <r>
    <n v="1017"/>
    <x v="2"/>
    <x v="1"/>
    <x v="4"/>
    <x v="29"/>
    <s v="صناعة المعادن الثمينة غير الحديد والصلب"/>
    <n v="23191210"/>
    <n v="23198630"/>
    <n v="0"/>
    <x v="0"/>
    <n v="23198630"/>
    <n v="23198630"/>
    <x v="116"/>
    <n v="268832"/>
    <n v="522580"/>
    <n v="269000"/>
    <n v="16216691"/>
    <n v="121"/>
    <n v="959880"/>
    <n v="0"/>
    <n v="121"/>
    <n v="331320"/>
    <n v="1291200"/>
    <n v="69.903658103948388"/>
  </r>
  <r>
    <n v="1001"/>
    <x v="2"/>
    <x v="1"/>
    <x v="7"/>
    <x v="11"/>
    <s v="صناعة منتجات الالبان"/>
    <n v="4328580"/>
    <n v="4328580"/>
    <n v="0"/>
    <x v="0"/>
    <n v="4328580"/>
    <n v="4328580"/>
    <x v="117"/>
    <n v="268813"/>
    <n v="148448"/>
    <n v="71660"/>
    <n v="3006471"/>
    <n v="36"/>
    <n v="240400"/>
    <n v="0"/>
    <n v="36"/>
    <n v="24850"/>
    <n v="265250"/>
    <n v="69.456288205369887"/>
  </r>
  <r>
    <n v="3077"/>
    <x v="0"/>
    <x v="1"/>
    <x v="8"/>
    <x v="16"/>
    <s v="صناعة المنتجات اللدائنية "/>
    <n v="34350000"/>
    <n v="34350000"/>
    <n v="0"/>
    <x v="0"/>
    <n v="34350000"/>
    <n v="34350000"/>
    <x v="118"/>
    <n v="1145200"/>
    <n v="1462600"/>
    <n v="3988400"/>
    <n v="23798700"/>
    <n v="85"/>
    <n v="647900"/>
    <n v="1"/>
    <n v="86"/>
    <n v="375200"/>
    <n v="1023100"/>
    <n v="69.282969432314417"/>
  </r>
  <r>
    <n v="5006"/>
    <x v="1"/>
    <x v="1"/>
    <x v="7"/>
    <x v="12"/>
    <s v="صناعة الكاكاو والشيكولاته والحلويات السكرية"/>
    <n v="4241775"/>
    <n v="4226548"/>
    <n v="0"/>
    <x v="0"/>
    <n v="4226548"/>
    <n v="4226548"/>
    <x v="119"/>
    <n v="305936"/>
    <n v="468050"/>
    <n v="560300"/>
    <n v="2849424"/>
    <n v="78"/>
    <n v="765100"/>
    <n v="0"/>
    <n v="78"/>
    <n v="143460"/>
    <n v="908560"/>
    <n v="67.417287109953563"/>
  </r>
  <r>
    <n v="1006"/>
    <x v="2"/>
    <x v="1"/>
    <x v="12"/>
    <x v="28"/>
    <s v="صناعة الاثاث"/>
    <n v="788105"/>
    <n v="788105"/>
    <n v="0"/>
    <x v="0"/>
    <n v="788105"/>
    <n v="788105"/>
    <x v="120"/>
    <n v="1500"/>
    <n v="119192"/>
    <n v="38000"/>
    <n v="528268"/>
    <n v="20"/>
    <n v="133190"/>
    <n v="1"/>
    <n v="21"/>
    <n v="51672"/>
    <n v="184862"/>
    <n v="67.030154611377924"/>
  </r>
  <r>
    <n v="1019"/>
    <x v="2"/>
    <x v="1"/>
    <x v="4"/>
    <x v="29"/>
    <s v="صناعة المعادن الثمينة غير الحديد والصلب"/>
    <n v="6665000"/>
    <n v="6668665"/>
    <n v="0"/>
    <x v="0"/>
    <n v="6668665"/>
    <n v="6668665"/>
    <x v="121"/>
    <n v="82152"/>
    <n v="226430"/>
    <n v="115300"/>
    <n v="4429682"/>
    <n v="31"/>
    <n v="243600"/>
    <n v="0"/>
    <n v="31"/>
    <n v="43920"/>
    <n v="287520"/>
    <n v="66.425319010626566"/>
  </r>
  <r>
    <n v="5034"/>
    <x v="1"/>
    <x v="1"/>
    <x v="1"/>
    <x v="15"/>
    <s v="صناعة الزجاج والمنتجات الزجاجية"/>
    <n v="3576020"/>
    <n v="3922940"/>
    <n v="0"/>
    <x v="0"/>
    <n v="3922940"/>
    <n v="3922940"/>
    <x v="122"/>
    <n v="0"/>
    <n v="627320"/>
    <n v="199880"/>
    <n v="2601860"/>
    <n v="47"/>
    <n v="405840"/>
    <n v="0"/>
    <n v="47"/>
    <n v="114050"/>
    <n v="519890"/>
    <n v="66.324236414525842"/>
  </r>
  <r>
    <n v="5508"/>
    <x v="1"/>
    <x v="1"/>
    <x v="7"/>
    <x v="12"/>
    <s v="صناعة الكاكاو والشيكولاته والحلويات السكرية"/>
    <n v="5487865"/>
    <n v="5487865"/>
    <n v="0"/>
    <x v="0"/>
    <n v="5487865"/>
    <n v="5487865"/>
    <x v="123"/>
    <n v="152424"/>
    <n v="790320"/>
    <n v="438160"/>
    <n v="3631589"/>
    <n v="71"/>
    <n v="405000"/>
    <n v="0"/>
    <n v="71"/>
    <n v="231200"/>
    <n v="636200"/>
    <n v="66.174896795019549"/>
  </r>
  <r>
    <n v="5030"/>
    <x v="1"/>
    <x v="1"/>
    <x v="14"/>
    <x v="32"/>
    <s v="صناعة المستحضرات الصيدلانية و الكيمياويات الدوائية و المنتجات النباتية "/>
    <n v="24664881"/>
    <n v="24564442"/>
    <n v="0"/>
    <x v="0"/>
    <n v="24564442"/>
    <n v="24564442"/>
    <x v="124"/>
    <n v="5681116"/>
    <n v="1720004"/>
    <n v="1803900"/>
    <n v="16106981"/>
    <n v="224"/>
    <n v="3440788"/>
    <n v="0"/>
    <n v="224"/>
    <n v="601044"/>
    <n v="4041832"/>
    <n v="65.570310939690785"/>
  </r>
  <r>
    <n v="3070"/>
    <x v="0"/>
    <x v="1"/>
    <x v="4"/>
    <x v="7"/>
    <s v="صناعة الحديد و الصلب القاعديين"/>
    <n v="86472000"/>
    <n v="86472000"/>
    <n v="0"/>
    <x v="0"/>
    <n v="86472000"/>
    <n v="86472000"/>
    <x v="125"/>
    <n v="0"/>
    <n v="1221260"/>
    <n v="370000"/>
    <n v="56270260"/>
    <n v="62"/>
    <n v="402000"/>
    <n v="0"/>
    <n v="62"/>
    <n v="128640"/>
    <n v="530640"/>
    <n v="65.073387917476182"/>
  </r>
  <r>
    <n v="1002"/>
    <x v="2"/>
    <x v="1"/>
    <x v="7"/>
    <x v="12"/>
    <s v="صناعة الكاكاو والشيكولاته والحلويات السكرية"/>
    <n v="1137500"/>
    <n v="1161950"/>
    <n v="0"/>
    <x v="0"/>
    <n v="1161950"/>
    <n v="1161950"/>
    <x v="126"/>
    <n v="27772"/>
    <n v="258400"/>
    <n v="45800"/>
    <n v="755217"/>
    <n v="30"/>
    <n v="118200"/>
    <n v="0"/>
    <n v="30"/>
    <n v="0"/>
    <n v="118200"/>
    <n v="64.995653857739143"/>
  </r>
  <r>
    <n v="5021"/>
    <x v="1"/>
    <x v="0"/>
    <x v="6"/>
    <x v="9"/>
    <s v="أنشطة الخدمات المتصلة بالطباعة"/>
    <n v="47250"/>
    <n v="40500"/>
    <n v="0"/>
    <x v="0"/>
    <n v="40500"/>
    <n v="40500"/>
    <x v="127"/>
    <n v="200"/>
    <n v="12500"/>
    <n v="8400"/>
    <n v="26174"/>
    <n v="170"/>
    <n v="1483510"/>
    <n v="0"/>
    <n v="170"/>
    <n v="0"/>
    <n v="1483510"/>
    <n v="64.627160493827162"/>
  </r>
  <r>
    <n v="5063"/>
    <x v="1"/>
    <x v="1"/>
    <x v="10"/>
    <x v="19"/>
    <s v="صناعة المشروبات المرطبة غير الكحولية , انتاج المياه "/>
    <n v="172264763"/>
    <n v="172260606"/>
    <n v="0"/>
    <x v="0"/>
    <n v="172260606"/>
    <n v="172260606"/>
    <x v="128"/>
    <n v="39489695"/>
    <n v="10671558"/>
    <n v="24157658"/>
    <n v="110739542"/>
    <n v="266"/>
    <n v="4248949"/>
    <n v="0"/>
    <n v="266"/>
    <n v="2582030"/>
    <n v="6830979"/>
    <n v="64.28605156538228"/>
  </r>
  <r>
    <n v="1008"/>
    <x v="2"/>
    <x v="1"/>
    <x v="7"/>
    <x v="11"/>
    <s v="صناعة منتجات الالبان"/>
    <n v="742700"/>
    <n v="742700"/>
    <n v="0"/>
    <x v="0"/>
    <n v="742700"/>
    <n v="742700"/>
    <x v="129"/>
    <n v="116457"/>
    <n v="118714"/>
    <n v="17700"/>
    <n v="474246"/>
    <n v="32"/>
    <n v="123000"/>
    <n v="0"/>
    <n v="32"/>
    <n v="23200"/>
    <n v="146200"/>
    <n v="63.854315335936448"/>
  </r>
  <r>
    <n v="3003"/>
    <x v="0"/>
    <x v="1"/>
    <x v="7"/>
    <x v="11"/>
    <s v="صناعة منتجات الالبان"/>
    <n v="24580000"/>
    <n v="24580000"/>
    <n v="0"/>
    <x v="0"/>
    <n v="24580000"/>
    <n v="24557000"/>
    <x v="130"/>
    <n v="3267500"/>
    <n v="682682"/>
    <n v="1241550"/>
    <n v="15580132"/>
    <n v="200"/>
    <n v="1231800"/>
    <n v="2"/>
    <n v="202"/>
    <n v="501920"/>
    <n v="1733720"/>
    <n v="63.385402766476808"/>
  </r>
  <r>
    <n v="3559"/>
    <x v="0"/>
    <x v="1"/>
    <x v="1"/>
    <x v="15"/>
    <s v="صناعة الزجاج والمنتجات الزجاجية"/>
    <n v="1731600"/>
    <n v="1731600"/>
    <n v="0"/>
    <x v="0"/>
    <n v="1731600"/>
    <n v="1731600"/>
    <x v="131"/>
    <n v="14800"/>
    <n v="279296"/>
    <n v="48248"/>
    <n v="1083034"/>
    <n v="38"/>
    <n v="300000"/>
    <n v="4"/>
    <n v="42"/>
    <n v="50200"/>
    <n v="350200"/>
    <n v="62.54527604527604"/>
  </r>
  <r>
    <n v="3050"/>
    <x v="0"/>
    <x v="2"/>
    <x v="4"/>
    <x v="38"/>
    <s v="سبك المعادن غير الحديدية"/>
    <n v="45712398"/>
    <n v="46617196"/>
    <n v="0"/>
    <x v="0"/>
    <n v="46617196"/>
    <n v="46617196"/>
    <x v="132"/>
    <n v="0"/>
    <n v="1845268"/>
    <n v="6870594"/>
    <n v="28891862"/>
    <n v="321"/>
    <n v="5328075"/>
    <n v="0"/>
    <n v="321"/>
    <n v="3642224"/>
    <n v="8970299"/>
    <n v="61.976833613072735"/>
  </r>
  <r>
    <n v="3063"/>
    <x v="0"/>
    <x v="1"/>
    <x v="7"/>
    <x v="14"/>
    <s v="صناعة منتجات الاغذية الاخرى غير المصنفة في محل اخر "/>
    <n v="1020000"/>
    <n v="1020000"/>
    <n v="0"/>
    <x v="0"/>
    <n v="1020000"/>
    <n v="1020000"/>
    <x v="133"/>
    <n v="33300"/>
    <n v="81416"/>
    <n v="21000"/>
    <n v="620976"/>
    <n v="36"/>
    <n v="181500"/>
    <n v="0"/>
    <n v="36"/>
    <n v="42000"/>
    <n v="223500"/>
    <n v="60.88"/>
  </r>
  <r>
    <n v="3663"/>
    <x v="0"/>
    <x v="1"/>
    <x v="10"/>
    <x v="19"/>
    <s v="صناعة المشروبات المرطبة غير الكحولية , انتاج المياه "/>
    <n v="1035840"/>
    <n v="1035840"/>
    <n v="0"/>
    <x v="0"/>
    <n v="1035840"/>
    <n v="1020840"/>
    <x v="134"/>
    <n v="12948"/>
    <n v="179612"/>
    <n v="32400"/>
    <n v="623265"/>
    <n v="45"/>
    <n v="252000"/>
    <n v="0"/>
    <n v="45"/>
    <n v="65184"/>
    <n v="317184"/>
    <n v="60.170006950880449"/>
  </r>
  <r>
    <n v="3040"/>
    <x v="0"/>
    <x v="1"/>
    <x v="4"/>
    <x v="7"/>
    <s v="صناعة الحديد و الصلب القاعديين"/>
    <n v="270994833"/>
    <n v="293517370"/>
    <n v="0"/>
    <x v="0"/>
    <n v="293517370"/>
    <n v="293517370"/>
    <x v="135"/>
    <n v="0"/>
    <n v="10579524"/>
    <n v="6483742"/>
    <n v="158999647"/>
    <n v="673"/>
    <n v="6605823"/>
    <n v="0"/>
    <n v="673"/>
    <n v="4202700"/>
    <n v="10808523"/>
    <n v="54.170438703508417"/>
  </r>
  <r>
    <n v="5066"/>
    <x v="1"/>
    <x v="1"/>
    <x v="1"/>
    <x v="39"/>
    <s v="صناعة الاسمنت و الاحبر و الجص "/>
    <n v="116500000"/>
    <n v="116500000"/>
    <n v="0"/>
    <x v="0"/>
    <n v="116500000"/>
    <n v="116500000"/>
    <x v="136"/>
    <n v="13270000"/>
    <n v="21452000"/>
    <n v="12197600"/>
    <n v="63079600"/>
    <n v="345"/>
    <n v="3614000"/>
    <n v="0"/>
    <n v="345"/>
    <n v="3080000"/>
    <n v="6694000"/>
    <n v="54.145579399141631"/>
  </r>
  <r>
    <n v="5056"/>
    <x v="1"/>
    <x v="1"/>
    <x v="4"/>
    <x v="7"/>
    <s v="صناعة الحديد و الصلب القاعديين"/>
    <n v="44200000"/>
    <n v="45050000"/>
    <n v="15000"/>
    <x v="0"/>
    <n v="45065000"/>
    <n v="45065000"/>
    <x v="137"/>
    <n v="0"/>
    <n v="405000"/>
    <n v="810000"/>
    <n v="24315000"/>
    <n v="62"/>
    <n v="649800"/>
    <n v="0"/>
    <n v="62"/>
    <n v="184400"/>
    <n v="834200"/>
    <n v="53.955397758792856"/>
  </r>
  <r>
    <n v="5017"/>
    <x v="1"/>
    <x v="1"/>
    <x v="5"/>
    <x v="8"/>
    <s v="صناعة  منتجات أخرى من الورق والورق المقوى"/>
    <n v="117564850"/>
    <n v="117564850"/>
    <n v="0"/>
    <x v="0"/>
    <n v="117564850"/>
    <n v="117564850"/>
    <x v="138"/>
    <n v="720000"/>
    <n v="211700"/>
    <n v="556060"/>
    <n v="61650260"/>
    <n v="137"/>
    <n v="2045400"/>
    <n v="0"/>
    <n v="137"/>
    <n v="664308"/>
    <n v="2709708"/>
    <n v="52.439364316800471"/>
  </r>
  <r>
    <n v="5049"/>
    <x v="1"/>
    <x v="1"/>
    <x v="15"/>
    <x v="33"/>
    <s v="صناعة منتجات التجارة المستخدمة في تشييد البناء"/>
    <n v="2580000"/>
    <n v="2580000"/>
    <n v="0"/>
    <x v="0"/>
    <n v="2580000"/>
    <n v="2580000"/>
    <x v="139"/>
    <n v="4000"/>
    <n v="476120"/>
    <n v="567400"/>
    <n v="1321100"/>
    <n v="66"/>
    <n v="397500"/>
    <n v="0"/>
    <n v="66"/>
    <n v="184400"/>
    <n v="581900"/>
    <n v="51.205426356589143"/>
  </r>
  <r>
    <n v="3578"/>
    <x v="0"/>
    <x v="1"/>
    <x v="9"/>
    <x v="18"/>
    <s v="صناعة المنتجات المعدنية الانشائية "/>
    <n v="741938"/>
    <n v="741938"/>
    <n v="0"/>
    <x v="0"/>
    <n v="741938"/>
    <n v="741938"/>
    <x v="140"/>
    <n v="0"/>
    <n v="143240"/>
    <n v="8500"/>
    <n v="379779"/>
    <n v="40"/>
    <n v="353340"/>
    <n v="1"/>
    <n v="41"/>
    <n v="44220"/>
    <n v="397560"/>
    <n v="51.187430755669617"/>
  </r>
  <r>
    <n v="3048"/>
    <x v="0"/>
    <x v="1"/>
    <x v="4"/>
    <x v="29"/>
    <s v="صناعة المعادن الثمينة غير الحديد والصلب"/>
    <n v="1536240"/>
    <n v="1536240"/>
    <n v="0"/>
    <x v="0"/>
    <n v="1536240"/>
    <n v="1536240"/>
    <x v="141"/>
    <n v="0"/>
    <n v="200680"/>
    <n v="111900"/>
    <n v="760014"/>
    <n v="36"/>
    <n v="351096"/>
    <n v="4"/>
    <n v="40"/>
    <n v="60920"/>
    <n v="412016"/>
    <n v="49.472348070613961"/>
  </r>
  <r>
    <n v="3010"/>
    <x v="0"/>
    <x v="1"/>
    <x v="10"/>
    <x v="19"/>
    <s v="صناعة المشروبات المرطبة غير الكحولية , انتاج المياه "/>
    <n v="10500000"/>
    <n v="10500000"/>
    <n v="0"/>
    <x v="0"/>
    <n v="10500000"/>
    <n v="10500000"/>
    <x v="142"/>
    <n v="3512500"/>
    <n v="546686"/>
    <n v="1055270"/>
    <n v="5132546"/>
    <n v="47"/>
    <n v="420200"/>
    <n v="3"/>
    <n v="50"/>
    <n v="371674"/>
    <n v="791874"/>
    <n v="48.881390476190475"/>
  </r>
  <r>
    <n v="3025"/>
    <x v="0"/>
    <x v="1"/>
    <x v="14"/>
    <x v="32"/>
    <s v="صناعة المستحضرات الصيدلانية و الكيمياويات الدوائية و المنتجات النباتية "/>
    <n v="9829320"/>
    <n v="9829320"/>
    <n v="0"/>
    <x v="0"/>
    <n v="9829320"/>
    <n v="9829320"/>
    <x v="143"/>
    <n v="1984000"/>
    <n v="1756000"/>
    <n v="306000"/>
    <n v="4388610"/>
    <n v="149"/>
    <n v="897560"/>
    <n v="1"/>
    <n v="150"/>
    <n v="460000"/>
    <n v="1357560"/>
    <n v="44.648154704496349"/>
  </r>
  <r>
    <n v="5062"/>
    <x v="1"/>
    <x v="1"/>
    <x v="7"/>
    <x v="11"/>
    <s v="صناعة منتجات الالبان"/>
    <n v="6785000"/>
    <n v="6785000"/>
    <n v="0"/>
    <x v="0"/>
    <n v="6785000"/>
    <n v="6785000"/>
    <x v="144"/>
    <n v="653775"/>
    <n v="377264"/>
    <n v="110000"/>
    <n v="2961039"/>
    <n v="95"/>
    <n v="613800"/>
    <n v="0"/>
    <n v="95"/>
    <n v="320000"/>
    <n v="933800"/>
    <n v="43.640957995578482"/>
  </r>
  <r>
    <n v="3007"/>
    <x v="0"/>
    <x v="1"/>
    <x v="7"/>
    <x v="40"/>
    <s v="صناعة منتجات المخابز "/>
    <n v="2461666"/>
    <n v="2461666"/>
    <n v="0"/>
    <x v="0"/>
    <n v="2461666"/>
    <n v="2461666"/>
    <x v="145"/>
    <n v="82400"/>
    <n v="416450"/>
    <n v="87000"/>
    <n v="1039931"/>
    <n v="200"/>
    <n v="1055100"/>
    <n v="1"/>
    <n v="201"/>
    <n v="212000"/>
    <n v="1267100"/>
    <n v="42.245008055520124"/>
  </r>
  <r>
    <n v="5057"/>
    <x v="1"/>
    <x v="1"/>
    <x v="12"/>
    <x v="28"/>
    <s v="صناعة الاثاث"/>
    <n v="791080"/>
    <n v="791080"/>
    <n v="0"/>
    <x v="0"/>
    <n v="791080"/>
    <n v="791080"/>
    <x v="146"/>
    <n v="3120"/>
    <n v="111452"/>
    <n v="32654"/>
    <n v="329128"/>
    <n v="35"/>
    <n v="282888"/>
    <n v="1"/>
    <n v="36"/>
    <n v="93390"/>
    <n v="376278"/>
    <n v="41.604894574505742"/>
  </r>
  <r>
    <n v="5020"/>
    <x v="1"/>
    <x v="0"/>
    <x v="6"/>
    <x v="9"/>
    <s v="أنشطة الخدمات المتصلة بالطباعة"/>
    <n v="155260"/>
    <n v="155260"/>
    <n v="0"/>
    <x v="0"/>
    <n v="155260"/>
    <n v="155260"/>
    <x v="147"/>
    <n v="75"/>
    <n v="0"/>
    <n v="8120"/>
    <n v="64437"/>
    <n v="118"/>
    <n v="1395139"/>
    <n v="0"/>
    <n v="118"/>
    <n v="0"/>
    <n v="1395139"/>
    <n v="41.502640731675896"/>
  </r>
  <r>
    <n v="5027"/>
    <x v="1"/>
    <x v="1"/>
    <x v="2"/>
    <x v="2"/>
    <s v="صناعة الصابون و المطهرات و مستحضرات التنظيف و التلميع و العطور و مستحضرات التجميل "/>
    <n v="4222200"/>
    <n v="4197400"/>
    <n v="0"/>
    <x v="0"/>
    <n v="4197400"/>
    <n v="4197400"/>
    <x v="148"/>
    <n v="391700"/>
    <n v="363248"/>
    <n v="601160"/>
    <n v="1656808"/>
    <n v="50"/>
    <n v="628800"/>
    <n v="0"/>
    <n v="50"/>
    <n v="187000"/>
    <n v="815800"/>
    <n v="39.472244722923719"/>
  </r>
  <r>
    <n v="3012"/>
    <x v="0"/>
    <x v="1"/>
    <x v="10"/>
    <x v="19"/>
    <s v="صناعة المشروبات المرطبة غير الكحولية , انتاج المياه "/>
    <n v="11070000"/>
    <n v="11070000"/>
    <n v="0"/>
    <x v="0"/>
    <n v="11070000"/>
    <n v="667000"/>
    <x v="149"/>
    <n v="2393200"/>
    <n v="670280"/>
    <n v="1113100"/>
    <n v="4249460"/>
    <n v="48"/>
    <n v="358500"/>
    <n v="1"/>
    <n v="49"/>
    <n v="202800"/>
    <n v="561300"/>
    <n v="38.387172538392051"/>
  </r>
  <r>
    <n v="3059"/>
    <x v="0"/>
    <x v="1"/>
    <x v="7"/>
    <x v="41"/>
    <s v="صناعة منتجات طواحين الحبوب و مخلفات طحن الحبوب "/>
    <n v="0"/>
    <n v="0"/>
    <n v="0"/>
    <x v="2"/>
    <n v="8460000"/>
    <n v="8460000"/>
    <x v="3"/>
    <n v="200000"/>
    <n v="2226260"/>
    <n v="688760"/>
    <n v="3115020"/>
    <n v="76"/>
    <n v="1070411"/>
    <n v="1"/>
    <n v="77"/>
    <n v="382600"/>
    <n v="1453011"/>
    <n v="36.820567375886526"/>
  </r>
  <r>
    <n v="3013"/>
    <x v="0"/>
    <x v="1"/>
    <x v="13"/>
    <x v="30"/>
    <s v="صناعة منتجات التبغ"/>
    <n v="952560"/>
    <n v="952560"/>
    <n v="0"/>
    <x v="3"/>
    <n v="952560"/>
    <n v="952560"/>
    <x v="3"/>
    <n v="0"/>
    <n v="249800"/>
    <n v="37800"/>
    <n v="287600"/>
    <n v="64"/>
    <n v="264480"/>
    <n v="1"/>
    <n v="65"/>
    <n v="98400"/>
    <n v="362880"/>
    <n v="30.192323843117492"/>
  </r>
  <r>
    <n v="5571"/>
    <x v="1"/>
    <x v="1"/>
    <x v="7"/>
    <x v="41"/>
    <s v="صناعة منتجات طواحين الحبوب و مخلفات طحن الحبوب "/>
    <n v="0"/>
    <n v="0"/>
    <n v="0"/>
    <x v="4"/>
    <n v="667000"/>
    <n v="667000"/>
    <x v="3"/>
    <n v="19500"/>
    <n v="107800"/>
    <n v="62600"/>
    <n v="189900"/>
    <n v="10"/>
    <n v="87600"/>
    <n v="0"/>
    <n v="10"/>
    <n v="5200"/>
    <n v="92800"/>
    <n v="28.470764617691152"/>
  </r>
  <r>
    <n v="3029"/>
    <x v="0"/>
    <x v="1"/>
    <x v="1"/>
    <x v="39"/>
    <s v="صناعة الاسمنت و الاحبر و الجص "/>
    <n v="360234551"/>
    <n v="363216930"/>
    <n v="10652949"/>
    <x v="5"/>
    <n v="375871497"/>
    <n v="375871497"/>
    <x v="150"/>
    <n v="14682460"/>
    <n v="39848515"/>
    <n v="8101676"/>
    <n v="90809097"/>
    <n v="325"/>
    <n v="4191340"/>
    <n v="0"/>
    <n v="325"/>
    <n v="526362"/>
    <n v="4717702"/>
    <n v="24.159612453933956"/>
  </r>
  <r>
    <n v="3031"/>
    <x v="0"/>
    <x v="1"/>
    <x v="1"/>
    <x v="39"/>
    <s v="صناعة الاسمنت و الاحبر و الجص "/>
    <n v="172708304"/>
    <n v="172925934"/>
    <n v="7751178"/>
    <x v="0"/>
    <n v="180677112"/>
    <n v="177234085"/>
    <x v="151"/>
    <n v="8240448"/>
    <n v="13434088"/>
    <n v="7383218"/>
    <n v="41759241"/>
    <n v="513"/>
    <n v="3132560"/>
    <n v="0"/>
    <n v="513"/>
    <n v="3052280"/>
    <n v="6184840"/>
    <n v="23.112634764717736"/>
  </r>
  <r>
    <n v="3030"/>
    <x v="0"/>
    <x v="1"/>
    <x v="1"/>
    <x v="39"/>
    <s v="صناعة الاسمنت و الاحبر و الجص "/>
    <n v="216000000"/>
    <n v="216000000"/>
    <n v="0"/>
    <x v="6"/>
    <n v="227987210"/>
    <n v="227987210"/>
    <x v="152"/>
    <n v="17000000"/>
    <n v="20683719"/>
    <n v="3799933"/>
    <n v="52536734"/>
    <n v="365"/>
    <n v="6018838"/>
    <n v="0"/>
    <n v="365"/>
    <n v="6112300"/>
    <n v="12131138"/>
    <n v="23.043719864811717"/>
  </r>
  <r>
    <n v="5014"/>
    <x v="1"/>
    <x v="1"/>
    <x v="15"/>
    <x v="33"/>
    <s v="صناعة منتجات التجارة المستخدمة في تشييد البناء"/>
    <n v="1496000"/>
    <n v="1496000"/>
    <n v="0"/>
    <x v="0"/>
    <n v="1496000"/>
    <n v="1496000"/>
    <x v="153"/>
    <n v="3150"/>
    <n v="150000"/>
    <n v="68000"/>
    <n v="327370"/>
    <n v="92"/>
    <n v="639000"/>
    <n v="0"/>
    <n v="92"/>
    <n v="349100"/>
    <n v="988100"/>
    <n v="21.883021390374331"/>
  </r>
  <r>
    <n v="3032"/>
    <x v="0"/>
    <x v="1"/>
    <x v="1"/>
    <x v="39"/>
    <s v="صناعة الاسمنت و الاحبر و الجص "/>
    <n v="213276351"/>
    <n v="213277721"/>
    <n v="0"/>
    <x v="0"/>
    <n v="213277721"/>
    <n v="213277721"/>
    <x v="154"/>
    <n v="10372419"/>
    <n v="16623002"/>
    <n v="5968243"/>
    <n v="41936986"/>
    <n v="260"/>
    <n v="2045935"/>
    <n v="0"/>
    <n v="260"/>
    <n v="2144282"/>
    <n v="4190217"/>
    <n v="19.663088016586599"/>
  </r>
  <r>
    <n v="5004"/>
    <x v="1"/>
    <x v="1"/>
    <x v="7"/>
    <x v="12"/>
    <s v="صناعة الكاكاو والشيكولاته والحلويات السكرية"/>
    <n v="1288000"/>
    <n v="1288000"/>
    <n v="0"/>
    <x v="0"/>
    <n v="1288000"/>
    <n v="1288000"/>
    <x v="155"/>
    <n v="6200"/>
    <n v="50000"/>
    <n v="58000"/>
    <n v="236390"/>
    <n v="45"/>
    <n v="489920"/>
    <n v="0"/>
    <n v="45"/>
    <n v="58000"/>
    <n v="547920"/>
    <n v="18.353260869565215"/>
  </r>
  <r>
    <n v="5025"/>
    <x v="1"/>
    <x v="0"/>
    <x v="11"/>
    <x v="20"/>
    <s v="صناعة منتجات افران الكوك"/>
    <n v="2778400"/>
    <n v="2778400"/>
    <n v="0"/>
    <x v="0"/>
    <n v="2778400"/>
    <n v="2778400"/>
    <x v="156"/>
    <n v="0"/>
    <n v="202384"/>
    <n v="38400"/>
    <n v="504843"/>
    <n v="59"/>
    <n v="767290"/>
    <n v="0"/>
    <n v="59"/>
    <n v="16000"/>
    <n v="783290"/>
    <n v="18.17027785775986"/>
  </r>
  <r>
    <n v="5580"/>
    <x v="1"/>
    <x v="1"/>
    <x v="15"/>
    <x v="33"/>
    <s v="صناعة منتجات التجارة المستخدمة في تشييد البناء"/>
    <n v="487200"/>
    <n v="487200"/>
    <n v="0"/>
    <x v="0"/>
    <n v="487200"/>
    <n v="487200"/>
    <x v="157"/>
    <n v="2250"/>
    <n v="19040"/>
    <n v="23096"/>
    <n v="86732"/>
    <n v="45"/>
    <n v="266000"/>
    <n v="0"/>
    <n v="45"/>
    <n v="60400"/>
    <n v="326400"/>
    <n v="17.802134646962234"/>
  </r>
  <r>
    <n v="3033"/>
    <x v="0"/>
    <x v="1"/>
    <x v="1"/>
    <x v="39"/>
    <s v="صناعة الاسمنت و الاحبر و الجص "/>
    <n v="194698980"/>
    <n v="194698980"/>
    <n v="0"/>
    <x v="0"/>
    <n v="194698980"/>
    <n v="194698980"/>
    <x v="158"/>
    <n v="5561266"/>
    <n v="14350601"/>
    <n v="4778049"/>
    <n v="33265312"/>
    <n v="307"/>
    <n v="3668318"/>
    <n v="0"/>
    <n v="307"/>
    <n v="605316"/>
    <n v="4273634"/>
    <n v="17.085509127988242"/>
  </r>
  <r>
    <n v="5023"/>
    <x v="1"/>
    <x v="0"/>
    <x v="11"/>
    <x v="20"/>
    <s v="صناعة منتجات افران الكوك"/>
    <n v="31000000"/>
    <n v="31000000"/>
    <n v="0"/>
    <x v="0"/>
    <n v="31000000"/>
    <n v="31000000"/>
    <x v="159"/>
    <n v="0"/>
    <n v="83040"/>
    <n v="272000"/>
    <n v="3249380"/>
    <n v="32"/>
    <n v="332446"/>
    <n v="0"/>
    <n v="32"/>
    <n v="54000"/>
    <n v="386446"/>
    <n v="10.481870967741935"/>
  </r>
  <r>
    <n v="3019"/>
    <x v="0"/>
    <x v="0"/>
    <x v="11"/>
    <x v="20"/>
    <s v="صناعة منتجات افران الكوك"/>
    <n v="27667800"/>
    <n v="27667800"/>
    <n v="0"/>
    <x v="0"/>
    <n v="27667800"/>
    <n v="27667800"/>
    <x v="160"/>
    <n v="0"/>
    <n v="672400"/>
    <n v="46000"/>
    <n v="2584565"/>
    <n v="46"/>
    <n v="294000"/>
    <n v="0"/>
    <n v="46"/>
    <n v="0"/>
    <n v="294000"/>
    <n v="9.3414185443005948"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  <r>
    <m/>
    <x v="3"/>
    <x v="3"/>
    <x v="17"/>
    <x v="42"/>
    <m/>
    <m/>
    <m/>
    <m/>
    <x v="3"/>
    <m/>
    <m/>
    <x v="161"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outline="1" outlineData="1" compactData="0" multipleFieldFilters="0">
  <location ref="A3:G54" firstHeaderRow="0" firstDataRow="1" firstDataCol="2" rowPageCount="1" colPageCount="1"/>
  <pivotFields count="24">
    <pivotField compact="0" subtotalTop="0" showAll="0"/>
    <pivotField axis="axisPage" compact="0" subtotalTop="0" multipleItemSelectionAllowed="1" showAll="0">
      <items count="5">
        <item h="1" x="1"/>
        <item h="1" x="2"/>
        <item x="0"/>
        <item h="1" x="3"/>
        <item t="default"/>
      </items>
    </pivotField>
    <pivotField axis="axisRow" compact="0" subtotalTop="0" showAll="0">
      <items count="5">
        <item x="0"/>
        <item x="1"/>
        <item x="2"/>
        <item x="3"/>
        <item t="default"/>
      </items>
    </pivotField>
    <pivotField axis="axisRow" compact="0" subtotalTop="0" showAll="0">
      <items count="19">
        <item x="7"/>
        <item x="10"/>
        <item x="13"/>
        <item x="0"/>
        <item x="16"/>
        <item x="15"/>
        <item x="5"/>
        <item x="6"/>
        <item x="11"/>
        <item x="2"/>
        <item x="14"/>
        <item x="8"/>
        <item x="1"/>
        <item x="4"/>
        <item x="9"/>
        <item x="3"/>
        <item x="12"/>
        <item x="17"/>
        <item t="default"/>
      </items>
    </pivotField>
    <pivotField compact="0" subtotalTop="0" showAll="0">
      <items count="44">
        <item x="27"/>
        <item x="34"/>
        <item x="10"/>
        <item x="21"/>
        <item x="11"/>
        <item x="41"/>
        <item x="40"/>
        <item x="12"/>
        <item x="22"/>
        <item x="14"/>
        <item x="23"/>
        <item x="19"/>
        <item x="30"/>
        <item x="0"/>
        <item x="4"/>
        <item x="35"/>
        <item x="36"/>
        <item x="33"/>
        <item x="25"/>
        <item x="24"/>
        <item x="8"/>
        <item x="9"/>
        <item x="20"/>
        <item x="26"/>
        <item x="3"/>
        <item x="2"/>
        <item x="32"/>
        <item x="13"/>
        <item x="16"/>
        <item x="15"/>
        <item x="5"/>
        <item x="39"/>
        <item x="1"/>
        <item x="7"/>
        <item x="29"/>
        <item x="38"/>
        <item x="18"/>
        <item x="17"/>
        <item x="37"/>
        <item x="6"/>
        <item x="31"/>
        <item x="28"/>
        <item x="42"/>
        <item t="default"/>
      </items>
    </pivotField>
    <pivotField compact="0" subtotalTop="0" showAll="0"/>
    <pivotField compact="0" subtotalTop="0" showAll="0"/>
    <pivotField compact="0" subtotalTop="0" showAll="0"/>
    <pivotField compact="0" subtotalTop="0" showAll="0"/>
    <pivotField compact="0" subtotalTop="0" showAll="0">
      <items count="8">
        <item x="0"/>
        <item x="4"/>
        <item x="1"/>
        <item x="5"/>
        <item x="2"/>
        <item x="6"/>
        <item x="3"/>
        <item t="default"/>
      </items>
    </pivotField>
    <pivotField compact="0" subtotalTop="0" showAll="0"/>
    <pivotField compact="0" subtotalTop="0" showAll="0"/>
    <pivotField dataField="1" compact="0" subtotalTop="0" showAll="0">
      <items count="163">
        <item x="3"/>
        <item x="0"/>
        <item x="4"/>
        <item x="127"/>
        <item x="5"/>
        <item x="142"/>
        <item x="157"/>
        <item x="15"/>
        <item x="147"/>
        <item x="149"/>
        <item x="87"/>
        <item x="153"/>
        <item x="72"/>
        <item x="155"/>
        <item x="111"/>
        <item x="106"/>
        <item x="146"/>
        <item x="104"/>
        <item x="24"/>
        <item x="129"/>
        <item x="140"/>
        <item x="110"/>
        <item x="156"/>
        <item x="139"/>
        <item x="148"/>
        <item x="143"/>
        <item x="120"/>
        <item x="35"/>
        <item x="134"/>
        <item x="84"/>
        <item x="126"/>
        <item x="141"/>
        <item x="145"/>
        <item x="61"/>
        <item x="133"/>
        <item x="10"/>
        <item x="93"/>
        <item x="131"/>
        <item x="60"/>
        <item x="97"/>
        <item x="26"/>
        <item x="109"/>
        <item x="103"/>
        <item x="68"/>
        <item x="89"/>
        <item x="94"/>
        <item x="113"/>
        <item x="96"/>
        <item x="95"/>
        <item x="69"/>
        <item x="6"/>
        <item x="92"/>
        <item x="119"/>
        <item x="90"/>
        <item x="108"/>
        <item x="53"/>
        <item x="31"/>
        <item x="44"/>
        <item x="65"/>
        <item x="122"/>
        <item x="144"/>
        <item x="64"/>
        <item x="160"/>
        <item x="54"/>
        <item x="7"/>
        <item x="91"/>
        <item x="123"/>
        <item x="46"/>
        <item x="20"/>
        <item x="100"/>
        <item x="73"/>
        <item x="117"/>
        <item x="85"/>
        <item x="159"/>
        <item x="78"/>
        <item x="62"/>
        <item x="114"/>
        <item x="67"/>
        <item x="50"/>
        <item x="77"/>
        <item x="9"/>
        <item x="121"/>
        <item x="66"/>
        <item x="63"/>
        <item x="49"/>
        <item x="88"/>
        <item x="107"/>
        <item x="101"/>
        <item x="36"/>
        <item x="52"/>
        <item x="11"/>
        <item x="34"/>
        <item x="12"/>
        <item x="99"/>
        <item x="58"/>
        <item x="80"/>
        <item x="115"/>
        <item x="124"/>
        <item x="112"/>
        <item x="83"/>
        <item x="42"/>
        <item x="86"/>
        <item x="74"/>
        <item x="158"/>
        <item x="23"/>
        <item x="28"/>
        <item x="154"/>
        <item x="17"/>
        <item x="32"/>
        <item x="38"/>
        <item x="130"/>
        <item x="79"/>
        <item x="152"/>
        <item x="19"/>
        <item x="98"/>
        <item x="33"/>
        <item x="1"/>
        <item x="2"/>
        <item x="151"/>
        <item x="71"/>
        <item x="14"/>
        <item x="116"/>
        <item x="43"/>
        <item x="57"/>
        <item x="59"/>
        <item x="18"/>
        <item x="136"/>
        <item x="70"/>
        <item x="118"/>
        <item x="45"/>
        <item x="21"/>
        <item x="105"/>
        <item x="132"/>
        <item x="29"/>
        <item x="137"/>
        <item x="8"/>
        <item x="47"/>
        <item x="150"/>
        <item x="30"/>
        <item x="40"/>
        <item x="102"/>
        <item x="76"/>
        <item x="128"/>
        <item x="48"/>
        <item x="81"/>
        <item x="51"/>
        <item x="125"/>
        <item x="55"/>
        <item x="138"/>
        <item x="13"/>
        <item x="41"/>
        <item x="37"/>
        <item x="75"/>
        <item x="82"/>
        <item x="25"/>
        <item x="56"/>
        <item x="16"/>
        <item x="22"/>
        <item x="135"/>
        <item x="39"/>
        <item x="27"/>
        <item x="161"/>
        <item t="default"/>
      </items>
    </pivotField>
    <pivotField dataField="1" compact="0" subtotalTop="0" showAll="0"/>
    <pivotField dataField="1" compact="0" subtotalTop="0" showAll="0"/>
    <pivotField dataField="1" compact="0" subtotalTop="0" showAll="0"/>
    <pivotField dataField="1" compact="0" subtotalTop="0" showAll="0"/>
    <pivotField compact="0" subtotalTop="0" showAll="0"/>
    <pivotField compact="0" subtotalTop="0" showAll="0"/>
    <pivotField compact="0" subtotalTop="0" showAll="0"/>
    <pivotField compact="0" subtotalTop="0" showAll="0"/>
    <pivotField compact="0" subtotalTop="0" showAll="0"/>
    <pivotField compact="0" subtotalTop="0" showAll="0"/>
    <pivotField compact="0" subtotalTop="0" showAll="0"/>
  </pivotFields>
  <rowFields count="2">
    <field x="3"/>
    <field x="2"/>
  </rowFields>
  <rowItems count="51">
    <i>
      <x/>
    </i>
    <i r="1">
      <x v="1"/>
    </i>
    <i t="default">
      <x/>
    </i>
    <i>
      <x v="1"/>
    </i>
    <i r="1">
      <x v="1"/>
    </i>
    <i t="default">
      <x v="1"/>
    </i>
    <i>
      <x v="2"/>
    </i>
    <i r="1">
      <x v="1"/>
    </i>
    <i t="default">
      <x v="2"/>
    </i>
    <i>
      <x v="3"/>
    </i>
    <i r="1">
      <x/>
    </i>
    <i t="default">
      <x v="3"/>
    </i>
    <i>
      <x v="4"/>
    </i>
    <i r="1">
      <x v="1"/>
    </i>
    <i t="default">
      <x v="4"/>
    </i>
    <i>
      <x v="5"/>
    </i>
    <i r="1">
      <x v="1"/>
    </i>
    <i t="default">
      <x v="5"/>
    </i>
    <i>
      <x v="6"/>
    </i>
    <i r="1">
      <x v="1"/>
    </i>
    <i t="default">
      <x v="6"/>
    </i>
    <i>
      <x v="8"/>
    </i>
    <i r="1">
      <x/>
    </i>
    <i r="1">
      <x v="1"/>
    </i>
    <i t="default">
      <x v="8"/>
    </i>
    <i>
      <x v="9"/>
    </i>
    <i r="1">
      <x v="1"/>
    </i>
    <i t="default">
      <x v="9"/>
    </i>
    <i>
      <x v="10"/>
    </i>
    <i r="1">
      <x v="1"/>
    </i>
    <i t="default">
      <x v="10"/>
    </i>
    <i>
      <x v="11"/>
    </i>
    <i r="1">
      <x v="1"/>
    </i>
    <i t="default">
      <x v="11"/>
    </i>
    <i>
      <x v="12"/>
    </i>
    <i r="1">
      <x v="1"/>
    </i>
    <i t="default">
      <x v="12"/>
    </i>
    <i>
      <x v="13"/>
    </i>
    <i r="1">
      <x v="1"/>
    </i>
    <i r="1">
      <x v="2"/>
    </i>
    <i t="default">
      <x v="13"/>
    </i>
    <i>
      <x v="14"/>
    </i>
    <i r="1">
      <x v="1"/>
    </i>
    <i t="default">
      <x v="14"/>
    </i>
    <i>
      <x v="15"/>
    </i>
    <i r="1">
      <x v="1"/>
    </i>
    <i t="default">
      <x v="15"/>
    </i>
    <i>
      <x v="16"/>
    </i>
    <i r="1">
      <x v="1"/>
    </i>
    <i t="default">
      <x v="16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">
    <pageField fld="1" hier="-1"/>
  </pageFields>
  <dataFields count="5">
    <dataField name="Sum of خامات" fld="12" baseField="2" baseItem="0"/>
    <dataField name="Sum of تعبئة وتغليف" fld="13" baseField="2" baseItem="0"/>
    <dataField name="Sum of مستلزمات سلعية" fld="14" baseField="2" baseItem="0"/>
    <dataField name="Sum of مستلزمات خدمية" fld="15" baseField="2" baseItem="0"/>
    <dataField name="Sum of مجموع المستلزمات" fld="16" baseField="2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835"/>
  <sheetViews>
    <sheetView workbookViewId="0">
      <selection sqref="A1:XFD1048576"/>
    </sheetView>
  </sheetViews>
  <sheetFormatPr defaultColWidth="15.85546875" defaultRowHeight="15" x14ac:dyDescent="0.25"/>
  <cols>
    <col min="1" max="1" width="16" style="8" bestFit="1" customWidth="1"/>
    <col min="2" max="3" width="10.5703125" style="8" customWidth="1"/>
    <col min="4" max="4" width="8.5703125" style="8" customWidth="1"/>
    <col min="5" max="6" width="10.7109375" style="8" customWidth="1"/>
    <col min="7" max="8" width="17" style="8" bestFit="1" customWidth="1"/>
    <col min="9" max="10" width="16.140625" style="8" bestFit="1" customWidth="1"/>
    <col min="11" max="11" width="17" style="8" bestFit="1" customWidth="1"/>
    <col min="12" max="12" width="17" style="72" bestFit="1" customWidth="1"/>
    <col min="13" max="13" width="16.85546875" style="9" bestFit="1" customWidth="1"/>
    <col min="14" max="14" width="16.140625" style="9" bestFit="1" customWidth="1"/>
    <col min="15" max="15" width="17" style="9" bestFit="1" customWidth="1"/>
    <col min="16" max="16" width="16.140625" style="9" bestFit="1" customWidth="1"/>
    <col min="17" max="17" width="17" style="9" bestFit="1" customWidth="1"/>
    <col min="18" max="20" width="16.140625" style="8" customWidth="1"/>
    <col min="21" max="24" width="16.140625" style="8" bestFit="1" customWidth="1"/>
    <col min="25" max="16384" width="15.85546875" style="8"/>
  </cols>
  <sheetData>
    <row r="1" spans="1:41" s="1" customFormat="1" ht="37.5" customHeight="1" x14ac:dyDescent="0.3">
      <c r="A1" s="1" t="s">
        <v>0</v>
      </c>
      <c r="B1" s="1" t="s">
        <v>1</v>
      </c>
      <c r="C1" s="1" t="s">
        <v>68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</row>
    <row r="2" spans="1:41" s="9" customFormat="1" ht="15.75" x14ac:dyDescent="0.25">
      <c r="A2" s="3">
        <v>3015</v>
      </c>
      <c r="B2" s="3" t="s">
        <v>23</v>
      </c>
      <c r="C2" s="3">
        <f>VLOOKUP($A2,[1]ترميز!$M$2:$N$168,2,FALSE)</f>
        <v>1</v>
      </c>
      <c r="D2" s="3">
        <v>13</v>
      </c>
      <c r="E2" s="3">
        <v>1311</v>
      </c>
      <c r="F2" s="3" t="s">
        <v>24</v>
      </c>
      <c r="G2" s="4">
        <v>800</v>
      </c>
      <c r="H2" s="4">
        <v>800</v>
      </c>
      <c r="I2" s="4">
        <v>0</v>
      </c>
      <c r="J2" s="4">
        <v>0</v>
      </c>
      <c r="K2" s="4">
        <v>800</v>
      </c>
      <c r="L2" s="4">
        <v>800</v>
      </c>
      <c r="M2" s="5">
        <v>376</v>
      </c>
      <c r="N2" s="5">
        <v>0</v>
      </c>
      <c r="O2" s="5">
        <v>328</v>
      </c>
      <c r="P2" s="5"/>
      <c r="Q2" s="5">
        <f>M2+N2+O2+P2</f>
        <v>704</v>
      </c>
      <c r="R2" s="6">
        <v>51</v>
      </c>
      <c r="S2" s="6">
        <v>338532</v>
      </c>
      <c r="T2" s="6">
        <v>0</v>
      </c>
      <c r="U2" s="6">
        <v>51</v>
      </c>
      <c r="V2" s="6">
        <v>0</v>
      </c>
      <c r="W2" s="6">
        <v>338532</v>
      </c>
      <c r="X2" s="7">
        <f t="shared" ref="X2:X65" si="0">Q2/K2*100</f>
        <v>88</v>
      </c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</row>
    <row r="3" spans="1:41" ht="15.75" x14ac:dyDescent="0.25">
      <c r="A3" s="3">
        <v>5548</v>
      </c>
      <c r="B3" s="3" t="s">
        <v>25</v>
      </c>
      <c r="C3" s="3">
        <f>VLOOKUP($A3,[1]ترميز!$M$2:$N$168,2,FALSE)</f>
        <v>3</v>
      </c>
      <c r="D3" s="3">
        <v>23</v>
      </c>
      <c r="E3" s="3">
        <v>2395</v>
      </c>
      <c r="F3" s="3" t="s">
        <v>26</v>
      </c>
      <c r="G3" s="4">
        <v>1319246</v>
      </c>
      <c r="H3" s="4">
        <v>1314600</v>
      </c>
      <c r="I3" s="4">
        <v>0</v>
      </c>
      <c r="J3" s="4">
        <v>0</v>
      </c>
      <c r="K3" s="4">
        <v>1314600</v>
      </c>
      <c r="L3" s="4">
        <v>1314600</v>
      </c>
      <c r="M3" s="5">
        <v>12290370</v>
      </c>
      <c r="N3" s="5">
        <v>3215</v>
      </c>
      <c r="O3" s="5">
        <v>258420</v>
      </c>
      <c r="P3" s="5">
        <v>127286</v>
      </c>
      <c r="Q3" s="5">
        <f>M3+N3+O3+P3</f>
        <v>12679291</v>
      </c>
      <c r="R3" s="6">
        <v>34</v>
      </c>
      <c r="S3" s="6">
        <v>376800</v>
      </c>
      <c r="T3" s="6">
        <v>1</v>
      </c>
      <c r="U3" s="6">
        <v>35</v>
      </c>
      <c r="V3" s="6">
        <v>77300</v>
      </c>
      <c r="W3" s="6">
        <v>454100</v>
      </c>
      <c r="X3" s="7">
        <f t="shared" si="0"/>
        <v>964.49802221207972</v>
      </c>
    </row>
    <row r="4" spans="1:41" ht="15.75" x14ac:dyDescent="0.25">
      <c r="A4" s="3">
        <v>5029</v>
      </c>
      <c r="B4" s="3" t="s">
        <v>25</v>
      </c>
      <c r="C4" s="3">
        <f>VLOOKUP($A4,[1]ترميز!$M$2:$N$168,2,FALSE)</f>
        <v>3</v>
      </c>
      <c r="D4" s="3">
        <v>20</v>
      </c>
      <c r="E4" s="3">
        <v>2023</v>
      </c>
      <c r="F4" s="3" t="s">
        <v>27</v>
      </c>
      <c r="G4" s="4">
        <v>1727271</v>
      </c>
      <c r="H4" s="4">
        <v>1832019</v>
      </c>
      <c r="I4" s="4">
        <v>0</v>
      </c>
      <c r="J4" s="4">
        <v>0</v>
      </c>
      <c r="K4" s="4">
        <v>1832019</v>
      </c>
      <c r="L4" s="4">
        <v>1832019</v>
      </c>
      <c r="M4" s="5">
        <v>12334503</v>
      </c>
      <c r="N4" s="5">
        <v>1116682</v>
      </c>
      <c r="O4" s="5">
        <v>1064612</v>
      </c>
      <c r="P4" s="5">
        <v>704052</v>
      </c>
      <c r="Q4" s="5">
        <f>M4+N4+O4+P4</f>
        <v>15219849</v>
      </c>
      <c r="R4" s="6">
        <v>124</v>
      </c>
      <c r="S4" s="6">
        <v>1151717</v>
      </c>
      <c r="T4" s="6">
        <v>0</v>
      </c>
      <c r="U4" s="6">
        <v>124</v>
      </c>
      <c r="V4" s="6">
        <v>450004</v>
      </c>
      <c r="W4" s="6">
        <v>1601721</v>
      </c>
      <c r="X4" s="7">
        <f t="shared" si="0"/>
        <v>830.76916778701525</v>
      </c>
    </row>
    <row r="5" spans="1:41" ht="15.75" x14ac:dyDescent="0.25">
      <c r="A5" s="3">
        <v>3543</v>
      </c>
      <c r="B5" s="3" t="s">
        <v>23</v>
      </c>
      <c r="C5" s="3">
        <f>VLOOKUP($A5,[1]ترميز!$M$2:$N$168,2,FALSE)</f>
        <v>3</v>
      </c>
      <c r="D5" s="3">
        <v>20</v>
      </c>
      <c r="E5" s="3">
        <v>2011</v>
      </c>
      <c r="F5" s="3" t="s">
        <v>28</v>
      </c>
      <c r="G5" s="4">
        <v>567288</v>
      </c>
      <c r="H5" s="4">
        <v>567288</v>
      </c>
      <c r="I5" s="4">
        <v>0</v>
      </c>
      <c r="J5" s="4">
        <v>0</v>
      </c>
      <c r="K5" s="4">
        <v>567288</v>
      </c>
      <c r="L5" s="4">
        <v>567288</v>
      </c>
      <c r="M5" s="5">
        <v>0</v>
      </c>
      <c r="N5" s="5">
        <v>3000</v>
      </c>
      <c r="O5" s="5">
        <v>253335</v>
      </c>
      <c r="P5" s="5">
        <v>31028</v>
      </c>
      <c r="Q5" s="5">
        <f>M5+N5+O5+P5</f>
        <v>287363</v>
      </c>
      <c r="R5" s="6">
        <v>17</v>
      </c>
      <c r="S5" s="69">
        <v>172937.5</v>
      </c>
      <c r="T5" s="6">
        <v>1</v>
      </c>
      <c r="U5" s="6">
        <v>18</v>
      </c>
      <c r="V5" s="6">
        <v>87600</v>
      </c>
      <c r="W5" s="69">
        <v>260537.5</v>
      </c>
      <c r="X5" s="7">
        <f t="shared" si="0"/>
        <v>50.655575298613755</v>
      </c>
    </row>
    <row r="6" spans="1:41" ht="15.75" x14ac:dyDescent="0.25">
      <c r="A6" s="3">
        <v>5060</v>
      </c>
      <c r="B6" s="3" t="s">
        <v>25</v>
      </c>
      <c r="C6" s="3">
        <f>VLOOKUP($A6,[1]ترميز!$M$2:$N$168,2,FALSE)</f>
        <v>1</v>
      </c>
      <c r="D6" s="3">
        <v>13</v>
      </c>
      <c r="E6" s="3">
        <v>1312</v>
      </c>
      <c r="F6" s="3" t="s">
        <v>29</v>
      </c>
      <c r="G6" s="4">
        <v>2628</v>
      </c>
      <c r="H6" s="4">
        <v>2628</v>
      </c>
      <c r="I6" s="4">
        <v>0</v>
      </c>
      <c r="J6" s="4">
        <v>0</v>
      </c>
      <c r="K6" s="4">
        <v>2628</v>
      </c>
      <c r="L6" s="4">
        <v>2628</v>
      </c>
      <c r="M6" s="5">
        <v>1386</v>
      </c>
      <c r="N6" s="5">
        <v>0</v>
      </c>
      <c r="O6" s="5">
        <v>4400</v>
      </c>
      <c r="P6" s="5">
        <v>0</v>
      </c>
      <c r="Q6" s="5">
        <f>M6+N6+O6+P6</f>
        <v>5786</v>
      </c>
      <c r="R6" s="6">
        <v>69</v>
      </c>
      <c r="S6" s="6">
        <v>321300</v>
      </c>
      <c r="T6" s="6">
        <v>0</v>
      </c>
      <c r="U6" s="6">
        <v>69</v>
      </c>
      <c r="V6" s="6">
        <v>0</v>
      </c>
      <c r="W6" s="6">
        <v>321300</v>
      </c>
      <c r="X6" s="7">
        <f t="shared" si="0"/>
        <v>220.16742770167426</v>
      </c>
    </row>
    <row r="7" spans="1:41" ht="15.75" x14ac:dyDescent="0.25">
      <c r="A7" s="3">
        <v>3072</v>
      </c>
      <c r="B7" s="3" t="s">
        <v>23</v>
      </c>
      <c r="C7" s="3">
        <f>VLOOKUP($A7,[1]ترميز!$M$2:$N$168,2,FALSE)</f>
        <v>3</v>
      </c>
      <c r="D7" s="3">
        <v>23</v>
      </c>
      <c r="E7" s="3">
        <v>2392</v>
      </c>
      <c r="F7" s="3" t="s">
        <v>30</v>
      </c>
      <c r="G7" s="4">
        <v>23360406</v>
      </c>
      <c r="H7" s="4">
        <v>23828871</v>
      </c>
      <c r="I7" s="4">
        <v>0</v>
      </c>
      <c r="J7" s="4">
        <v>0</v>
      </c>
      <c r="K7" s="4">
        <v>23828871</v>
      </c>
      <c r="L7" s="4">
        <v>23828871</v>
      </c>
      <c r="M7" s="5">
        <v>14074</v>
      </c>
      <c r="N7" s="5">
        <v>699668</v>
      </c>
      <c r="O7" s="5">
        <v>2624968</v>
      </c>
      <c r="P7" s="5">
        <v>5235</v>
      </c>
      <c r="Q7" s="5">
        <f t="shared" ref="Q7:Q70" si="1">M7+N7+O7+P7</f>
        <v>3343945</v>
      </c>
      <c r="R7" s="6">
        <v>206</v>
      </c>
      <c r="S7" s="6">
        <v>2458345</v>
      </c>
      <c r="T7" s="6">
        <v>0</v>
      </c>
      <c r="U7" s="6">
        <v>206</v>
      </c>
      <c r="V7" s="6">
        <v>860148</v>
      </c>
      <c r="W7" s="6">
        <v>3318493</v>
      </c>
      <c r="X7" s="7">
        <f t="shared" si="0"/>
        <v>14.033165901985035</v>
      </c>
    </row>
    <row r="8" spans="1:41" ht="15.75" x14ac:dyDescent="0.25">
      <c r="A8" s="3">
        <v>3056</v>
      </c>
      <c r="B8" s="3" t="s">
        <v>23</v>
      </c>
      <c r="C8" s="3">
        <f>VLOOKUP($A8,[1]ترميز!$M$2:$N$168,2,FALSE)</f>
        <v>3</v>
      </c>
      <c r="D8" s="3">
        <v>27</v>
      </c>
      <c r="E8" s="3">
        <v>2732</v>
      </c>
      <c r="F8" s="3" t="s">
        <v>31</v>
      </c>
      <c r="G8" s="4">
        <v>3405000</v>
      </c>
      <c r="H8" s="4">
        <v>3405000</v>
      </c>
      <c r="I8" s="4">
        <v>0</v>
      </c>
      <c r="J8" s="4">
        <v>0</v>
      </c>
      <c r="K8" s="4">
        <v>3405000</v>
      </c>
      <c r="L8" s="4">
        <v>3405000</v>
      </c>
      <c r="M8" s="5">
        <v>1396000</v>
      </c>
      <c r="N8" s="5">
        <v>0</v>
      </c>
      <c r="O8" s="5">
        <v>2437200</v>
      </c>
      <c r="P8" s="5">
        <v>649600</v>
      </c>
      <c r="Q8" s="5">
        <f t="shared" si="1"/>
        <v>4482800</v>
      </c>
      <c r="R8" s="6">
        <v>43</v>
      </c>
      <c r="S8" s="6">
        <v>376950</v>
      </c>
      <c r="T8" s="6">
        <v>2</v>
      </c>
      <c r="U8" s="6">
        <v>45</v>
      </c>
      <c r="V8" s="6">
        <v>143200</v>
      </c>
      <c r="W8" s="6">
        <v>520150</v>
      </c>
      <c r="X8" s="7">
        <f t="shared" si="0"/>
        <v>131.65345080763581</v>
      </c>
    </row>
    <row r="9" spans="1:41" ht="15.75" x14ac:dyDescent="0.25">
      <c r="A9" s="3">
        <v>3046</v>
      </c>
      <c r="B9" s="3" t="s">
        <v>23</v>
      </c>
      <c r="C9" s="3">
        <f>VLOOKUP($A9,[1]ترميز!$M$2:$N$168,2,FALSE)</f>
        <v>3</v>
      </c>
      <c r="D9" s="3">
        <v>24</v>
      </c>
      <c r="E9" s="3">
        <v>2410</v>
      </c>
      <c r="F9" s="3" t="s">
        <v>32</v>
      </c>
      <c r="G9" s="4">
        <v>3356640</v>
      </c>
      <c r="H9" s="4">
        <v>3356640</v>
      </c>
      <c r="I9" s="4">
        <v>0</v>
      </c>
      <c r="J9" s="4">
        <v>0</v>
      </c>
      <c r="K9" s="4">
        <v>3356640</v>
      </c>
      <c r="L9" s="4">
        <v>3356640</v>
      </c>
      <c r="M9" s="5">
        <v>1944834</v>
      </c>
      <c r="N9" s="5">
        <v>33152</v>
      </c>
      <c r="O9" s="5">
        <v>1777304</v>
      </c>
      <c r="P9" s="5">
        <v>125010</v>
      </c>
      <c r="Q9" s="5">
        <f t="shared" si="1"/>
        <v>3880300</v>
      </c>
      <c r="R9" s="6">
        <v>34</v>
      </c>
      <c r="S9" s="6">
        <v>240600</v>
      </c>
      <c r="T9" s="6">
        <v>1</v>
      </c>
      <c r="U9" s="6">
        <v>35</v>
      </c>
      <c r="V9" s="6">
        <v>43800</v>
      </c>
      <c r="W9" s="6">
        <v>284400</v>
      </c>
      <c r="X9" s="7">
        <f t="shared" si="0"/>
        <v>115.60071976738644</v>
      </c>
    </row>
    <row r="10" spans="1:41" ht="15.75" x14ac:dyDescent="0.25">
      <c r="A10" s="3">
        <v>3045</v>
      </c>
      <c r="B10" s="3" t="s">
        <v>23</v>
      </c>
      <c r="C10" s="3">
        <f>VLOOKUP($A10,[1]ترميز!$M$2:$N$168,2,FALSE)</f>
        <v>3</v>
      </c>
      <c r="D10" s="3">
        <v>24</v>
      </c>
      <c r="E10" s="3">
        <v>2410</v>
      </c>
      <c r="F10" s="3" t="s">
        <v>32</v>
      </c>
      <c r="G10" s="4">
        <v>33480000</v>
      </c>
      <c r="H10" s="4">
        <v>33480000</v>
      </c>
      <c r="I10" s="4">
        <v>0</v>
      </c>
      <c r="J10" s="4">
        <v>0</v>
      </c>
      <c r="K10" s="4">
        <v>33480000</v>
      </c>
      <c r="L10" s="4">
        <v>33480000</v>
      </c>
      <c r="M10" s="5">
        <v>23907303</v>
      </c>
      <c r="N10" s="5">
        <v>0</v>
      </c>
      <c r="O10" s="5">
        <v>12048808</v>
      </c>
      <c r="P10" s="5">
        <v>1961428</v>
      </c>
      <c r="Q10" s="5">
        <f t="shared" si="1"/>
        <v>37917539</v>
      </c>
      <c r="R10" s="6">
        <v>187</v>
      </c>
      <c r="S10" s="6">
        <v>1771500</v>
      </c>
      <c r="T10" s="6">
        <v>2</v>
      </c>
      <c r="U10" s="6">
        <v>189</v>
      </c>
      <c r="V10" s="6">
        <v>825808</v>
      </c>
      <c r="W10" s="6">
        <v>2597308</v>
      </c>
      <c r="X10" s="7">
        <f t="shared" si="0"/>
        <v>113.25429808841099</v>
      </c>
    </row>
    <row r="11" spans="1:41" ht="15.75" x14ac:dyDescent="0.25">
      <c r="A11" s="3">
        <v>3038</v>
      </c>
      <c r="B11" s="3" t="s">
        <v>23</v>
      </c>
      <c r="C11" s="3">
        <f>VLOOKUP($A11,[1]ترميز!$M$2:$N$168,2,FALSE)</f>
        <v>3</v>
      </c>
      <c r="D11" s="3">
        <v>23</v>
      </c>
      <c r="E11" s="3">
        <v>2395</v>
      </c>
      <c r="F11" s="3" t="s">
        <v>26</v>
      </c>
      <c r="G11" s="4">
        <v>4200000</v>
      </c>
      <c r="H11" s="4">
        <v>4200000</v>
      </c>
      <c r="I11" s="4">
        <v>0</v>
      </c>
      <c r="J11" s="4">
        <v>0</v>
      </c>
      <c r="K11" s="4">
        <v>4200000</v>
      </c>
      <c r="L11" s="4">
        <v>4200000</v>
      </c>
      <c r="M11" s="5">
        <v>3878188</v>
      </c>
      <c r="N11" s="5">
        <v>123806</v>
      </c>
      <c r="O11" s="5">
        <v>616520</v>
      </c>
      <c r="P11" s="5">
        <v>96800</v>
      </c>
      <c r="Q11" s="5">
        <f t="shared" si="1"/>
        <v>4715314</v>
      </c>
      <c r="R11" s="6">
        <v>33</v>
      </c>
      <c r="S11" s="6">
        <v>371040</v>
      </c>
      <c r="T11" s="6">
        <v>2</v>
      </c>
      <c r="U11" s="6">
        <v>35</v>
      </c>
      <c r="V11" s="6">
        <v>78720</v>
      </c>
      <c r="W11" s="6">
        <v>449760</v>
      </c>
      <c r="X11" s="7">
        <f t="shared" si="0"/>
        <v>112.26938095238094</v>
      </c>
    </row>
    <row r="12" spans="1:41" ht="15.75" x14ac:dyDescent="0.25">
      <c r="A12" s="3">
        <v>3073</v>
      </c>
      <c r="B12" s="3" t="s">
        <v>23</v>
      </c>
      <c r="C12" s="3">
        <f>VLOOKUP($A12,[1]ترميز!$M$2:$N$168,2,FALSE)</f>
        <v>3</v>
      </c>
      <c r="D12" s="3">
        <v>23</v>
      </c>
      <c r="E12" s="3">
        <v>2392</v>
      </c>
      <c r="F12" s="3" t="s">
        <v>30</v>
      </c>
      <c r="G12" s="4">
        <v>27413706</v>
      </c>
      <c r="H12" s="4">
        <v>27649596</v>
      </c>
      <c r="I12" s="4">
        <v>0</v>
      </c>
      <c r="J12" s="4">
        <v>0</v>
      </c>
      <c r="K12" s="4">
        <v>27649596</v>
      </c>
      <c r="L12" s="4">
        <v>27649596</v>
      </c>
      <c r="M12" s="5">
        <v>544569</v>
      </c>
      <c r="N12" s="5">
        <v>964870</v>
      </c>
      <c r="O12" s="5">
        <v>2368968</v>
      </c>
      <c r="P12" s="5">
        <v>5685</v>
      </c>
      <c r="Q12" s="5">
        <f t="shared" si="1"/>
        <v>3884092</v>
      </c>
      <c r="R12" s="6">
        <v>164</v>
      </c>
      <c r="S12" s="6">
        <v>2096294</v>
      </c>
      <c r="T12" s="6">
        <v>0</v>
      </c>
      <c r="U12" s="6">
        <v>164</v>
      </c>
      <c r="V12" s="6">
        <v>1045556</v>
      </c>
      <c r="W12" s="6">
        <v>3141850</v>
      </c>
      <c r="X12" s="7">
        <f t="shared" si="0"/>
        <v>14.047554257212294</v>
      </c>
    </row>
    <row r="13" spans="1:41" ht="15.75" x14ac:dyDescent="0.25">
      <c r="A13" s="3">
        <v>5050</v>
      </c>
      <c r="B13" s="3" t="s">
        <v>25</v>
      </c>
      <c r="C13" s="3">
        <f>VLOOKUP($A13,[1]ترميز!$M$2:$N$168,2,FALSE)</f>
        <v>3</v>
      </c>
      <c r="D13" s="3">
        <v>17</v>
      </c>
      <c r="E13" s="3">
        <v>1709</v>
      </c>
      <c r="F13" s="3" t="s">
        <v>33</v>
      </c>
      <c r="G13" s="4">
        <v>6531840</v>
      </c>
      <c r="H13" s="4">
        <v>6627840</v>
      </c>
      <c r="I13" s="4">
        <v>0</v>
      </c>
      <c r="J13" s="4">
        <v>0</v>
      </c>
      <c r="K13" s="4">
        <v>6627840</v>
      </c>
      <c r="L13" s="4">
        <v>6627840</v>
      </c>
      <c r="M13" s="5">
        <v>6326960</v>
      </c>
      <c r="N13" s="5">
        <v>470630</v>
      </c>
      <c r="O13" s="5">
        <v>121220</v>
      </c>
      <c r="P13" s="5">
        <v>377000</v>
      </c>
      <c r="Q13" s="5">
        <f t="shared" si="1"/>
        <v>7295810</v>
      </c>
      <c r="R13" s="6">
        <v>41</v>
      </c>
      <c r="S13" s="6">
        <v>204000</v>
      </c>
      <c r="T13" s="6">
        <v>0</v>
      </c>
      <c r="U13" s="6">
        <v>41</v>
      </c>
      <c r="V13" s="6">
        <v>104000</v>
      </c>
      <c r="W13" s="6">
        <v>308000</v>
      </c>
      <c r="X13" s="7">
        <f t="shared" si="0"/>
        <v>110.07824570297413</v>
      </c>
    </row>
    <row r="14" spans="1:41" ht="15.75" x14ac:dyDescent="0.25">
      <c r="A14" s="3">
        <v>5615</v>
      </c>
      <c r="B14" s="3" t="s">
        <v>25</v>
      </c>
      <c r="C14" s="3">
        <f>VLOOKUP($A14,[1]ترميز!$M$2:$N$168,2,FALSE)</f>
        <v>3</v>
      </c>
      <c r="D14" s="3">
        <v>20</v>
      </c>
      <c r="E14" s="3">
        <v>2023</v>
      </c>
      <c r="F14" s="3" t="s">
        <v>27</v>
      </c>
      <c r="G14" s="4">
        <v>8880000</v>
      </c>
      <c r="H14" s="4">
        <v>8880000</v>
      </c>
      <c r="I14" s="4">
        <v>0</v>
      </c>
      <c r="J14" s="4">
        <v>0</v>
      </c>
      <c r="K14" s="4">
        <v>8880000</v>
      </c>
      <c r="L14" s="4">
        <v>8880000</v>
      </c>
      <c r="M14" s="5">
        <v>6617000</v>
      </c>
      <c r="N14" s="5">
        <v>2752000</v>
      </c>
      <c r="O14" s="5">
        <v>284800</v>
      </c>
      <c r="P14" s="5">
        <v>113000</v>
      </c>
      <c r="Q14" s="5">
        <f t="shared" si="1"/>
        <v>9766800</v>
      </c>
      <c r="R14" s="6">
        <v>38</v>
      </c>
      <c r="S14" s="6">
        <v>280000</v>
      </c>
      <c r="T14" s="6">
        <v>0</v>
      </c>
      <c r="U14" s="6">
        <v>38</v>
      </c>
      <c r="V14" s="6">
        <v>111000</v>
      </c>
      <c r="W14" s="6">
        <v>391000</v>
      </c>
      <c r="X14" s="7">
        <f t="shared" si="0"/>
        <v>109.98648648648648</v>
      </c>
    </row>
    <row r="15" spans="1:41" ht="15.75" x14ac:dyDescent="0.25">
      <c r="A15" s="3">
        <v>5065</v>
      </c>
      <c r="B15" s="3" t="s">
        <v>25</v>
      </c>
      <c r="C15" s="3">
        <f>VLOOKUP($A15,[1]ترميز!$M$2:$N$168,2,FALSE)</f>
        <v>3</v>
      </c>
      <c r="D15" s="3">
        <v>24</v>
      </c>
      <c r="E15" s="3">
        <v>2410</v>
      </c>
      <c r="F15" s="3" t="s">
        <v>32</v>
      </c>
      <c r="G15" s="4">
        <v>112856850</v>
      </c>
      <c r="H15" s="4">
        <v>112133064</v>
      </c>
      <c r="I15" s="4">
        <v>0</v>
      </c>
      <c r="J15" s="4">
        <v>0</v>
      </c>
      <c r="K15" s="4">
        <v>112133064</v>
      </c>
      <c r="L15" s="4">
        <v>112133064</v>
      </c>
      <c r="M15" s="5">
        <v>60854069</v>
      </c>
      <c r="N15" s="5">
        <v>299598</v>
      </c>
      <c r="O15" s="5">
        <v>54598950</v>
      </c>
      <c r="P15" s="5">
        <v>6104850</v>
      </c>
      <c r="Q15" s="5">
        <f t="shared" si="1"/>
        <v>121857467</v>
      </c>
      <c r="R15" s="6">
        <v>636</v>
      </c>
      <c r="S15" s="6">
        <v>8768430</v>
      </c>
      <c r="T15" s="6">
        <v>1</v>
      </c>
      <c r="U15" s="6">
        <v>637</v>
      </c>
      <c r="V15" s="6">
        <v>2876790</v>
      </c>
      <c r="W15" s="6">
        <v>11645220</v>
      </c>
      <c r="X15" s="7">
        <f t="shared" si="0"/>
        <v>108.67219948613906</v>
      </c>
    </row>
    <row r="16" spans="1:41" ht="15.75" x14ac:dyDescent="0.25">
      <c r="A16" s="3">
        <v>3034</v>
      </c>
      <c r="B16" s="3" t="s">
        <v>23</v>
      </c>
      <c r="C16" s="3">
        <f>VLOOKUP($A16,[1]ترميز!$M$2:$N$168,2,FALSE)</f>
        <v>3</v>
      </c>
      <c r="D16" s="3">
        <v>23</v>
      </c>
      <c r="E16" s="3">
        <v>2395</v>
      </c>
      <c r="F16" s="3" t="s">
        <v>26</v>
      </c>
      <c r="G16" s="4">
        <v>18174962</v>
      </c>
      <c r="H16" s="4">
        <v>18174962</v>
      </c>
      <c r="I16" s="4">
        <v>0</v>
      </c>
      <c r="J16" s="4">
        <v>0</v>
      </c>
      <c r="K16" s="4">
        <v>18174962</v>
      </c>
      <c r="L16" s="4">
        <v>18174962</v>
      </c>
      <c r="M16" s="5">
        <v>14707381</v>
      </c>
      <c r="N16" s="5">
        <v>0</v>
      </c>
      <c r="O16" s="5">
        <v>3221184</v>
      </c>
      <c r="P16" s="5">
        <v>1791184</v>
      </c>
      <c r="Q16" s="5">
        <f t="shared" si="1"/>
        <v>19719749</v>
      </c>
      <c r="R16" s="6">
        <v>38</v>
      </c>
      <c r="S16" s="6">
        <v>284400</v>
      </c>
      <c r="T16" s="6">
        <v>1</v>
      </c>
      <c r="U16" s="6">
        <v>39</v>
      </c>
      <c r="V16" s="6">
        <v>34920</v>
      </c>
      <c r="W16" s="6">
        <v>319320</v>
      </c>
      <c r="X16" s="7">
        <f t="shared" si="0"/>
        <v>108.49953358912113</v>
      </c>
    </row>
    <row r="17" spans="1:24" ht="15.75" x14ac:dyDescent="0.25">
      <c r="A17" s="3">
        <v>5019</v>
      </c>
      <c r="B17" s="3" t="s">
        <v>25</v>
      </c>
      <c r="C17" s="3">
        <f>VLOOKUP($A17,[1]ترميز!$M$2:$N$168,2,FALSE)</f>
        <v>1</v>
      </c>
      <c r="D17" s="3">
        <v>18</v>
      </c>
      <c r="E17" s="3">
        <v>1812</v>
      </c>
      <c r="F17" s="3" t="s">
        <v>34</v>
      </c>
      <c r="G17" s="4">
        <v>49998</v>
      </c>
      <c r="H17" s="4">
        <v>49998</v>
      </c>
      <c r="I17" s="4">
        <v>0</v>
      </c>
      <c r="J17" s="4">
        <v>0</v>
      </c>
      <c r="K17" s="4">
        <v>49998</v>
      </c>
      <c r="L17" s="4">
        <v>49998</v>
      </c>
      <c r="M17" s="5">
        <v>45868</v>
      </c>
      <c r="N17" s="5">
        <v>0</v>
      </c>
      <c r="O17" s="5">
        <v>4480</v>
      </c>
      <c r="P17" s="5">
        <v>3600</v>
      </c>
      <c r="Q17" s="5">
        <f t="shared" si="1"/>
        <v>53948</v>
      </c>
      <c r="R17" s="6">
        <v>66</v>
      </c>
      <c r="S17" s="6">
        <v>875675</v>
      </c>
      <c r="T17" s="6">
        <v>0</v>
      </c>
      <c r="U17" s="6">
        <v>66</v>
      </c>
      <c r="V17" s="6">
        <v>0</v>
      </c>
      <c r="W17" s="6">
        <v>875675</v>
      </c>
      <c r="X17" s="7">
        <f t="shared" si="0"/>
        <v>107.9003160126405</v>
      </c>
    </row>
    <row r="18" spans="1:24" ht="15.75" x14ac:dyDescent="0.25">
      <c r="A18" s="3">
        <v>3001</v>
      </c>
      <c r="B18" s="3" t="s">
        <v>23</v>
      </c>
      <c r="C18" s="3">
        <f>VLOOKUP($A18,[1]ترميز!$M$2:$N$168,2,FALSE)</f>
        <v>3</v>
      </c>
      <c r="D18" s="3">
        <v>10</v>
      </c>
      <c r="E18" s="3">
        <v>1030</v>
      </c>
      <c r="F18" s="3" t="s">
        <v>35</v>
      </c>
      <c r="G18" s="4">
        <v>141376799</v>
      </c>
      <c r="H18" s="4">
        <v>141376799</v>
      </c>
      <c r="I18" s="4">
        <v>0</v>
      </c>
      <c r="J18" s="4">
        <v>0</v>
      </c>
      <c r="K18" s="4">
        <v>141376799</v>
      </c>
      <c r="L18" s="4">
        <v>141376799</v>
      </c>
      <c r="M18" s="5">
        <v>95544162</v>
      </c>
      <c r="N18" s="5">
        <v>28125130</v>
      </c>
      <c r="O18" s="5">
        <v>8372424</v>
      </c>
      <c r="P18" s="5">
        <v>17447586</v>
      </c>
      <c r="Q18" s="5">
        <f t="shared" si="1"/>
        <v>149489302</v>
      </c>
      <c r="R18" s="6">
        <v>624</v>
      </c>
      <c r="S18" s="6">
        <v>7835460</v>
      </c>
      <c r="T18" s="6">
        <v>1</v>
      </c>
      <c r="U18" s="6">
        <v>625</v>
      </c>
      <c r="V18" s="6">
        <v>4412520</v>
      </c>
      <c r="W18" s="6">
        <v>12247980</v>
      </c>
      <c r="X18" s="7">
        <f t="shared" si="0"/>
        <v>105.73821380692033</v>
      </c>
    </row>
    <row r="19" spans="1:24" ht="15.75" x14ac:dyDescent="0.25">
      <c r="A19" s="3">
        <v>3066</v>
      </c>
      <c r="B19" s="3" t="s">
        <v>23</v>
      </c>
      <c r="C19" s="3">
        <f>VLOOKUP($A19,[1]ترميز!$M$2:$N$168,2,FALSE)</f>
        <v>3</v>
      </c>
      <c r="D19" s="3">
        <v>10</v>
      </c>
      <c r="E19" s="3">
        <v>1050</v>
      </c>
      <c r="F19" s="3" t="s">
        <v>36</v>
      </c>
      <c r="G19" s="4">
        <v>18928500</v>
      </c>
      <c r="H19" s="4">
        <v>18928500</v>
      </c>
      <c r="I19" s="4">
        <v>0</v>
      </c>
      <c r="J19" s="4">
        <v>0</v>
      </c>
      <c r="K19" s="4">
        <v>18928500</v>
      </c>
      <c r="L19" s="4">
        <v>18878500</v>
      </c>
      <c r="M19" s="5">
        <v>9898600</v>
      </c>
      <c r="N19" s="5">
        <v>5027300</v>
      </c>
      <c r="O19" s="5">
        <v>962632</v>
      </c>
      <c r="P19" s="5">
        <v>4111500</v>
      </c>
      <c r="Q19" s="5">
        <f t="shared" si="1"/>
        <v>20000032</v>
      </c>
      <c r="R19" s="6">
        <v>94</v>
      </c>
      <c r="S19" s="6">
        <v>605400</v>
      </c>
      <c r="T19" s="6">
        <v>2</v>
      </c>
      <c r="U19" s="6">
        <v>96</v>
      </c>
      <c r="V19" s="6">
        <v>241760</v>
      </c>
      <c r="W19" s="6">
        <v>847160</v>
      </c>
      <c r="X19" s="7">
        <f t="shared" si="0"/>
        <v>105.66094513564201</v>
      </c>
    </row>
    <row r="20" spans="1:24" ht="15.75" x14ac:dyDescent="0.25">
      <c r="A20" s="3">
        <v>3037</v>
      </c>
      <c r="B20" s="3" t="s">
        <v>23</v>
      </c>
      <c r="C20" s="3">
        <f>VLOOKUP($A20,[1]ترميز!$M$2:$N$168,2,FALSE)</f>
        <v>3</v>
      </c>
      <c r="D20" s="3">
        <v>23</v>
      </c>
      <c r="E20" s="3">
        <v>2395</v>
      </c>
      <c r="F20" s="3" t="s">
        <v>26</v>
      </c>
      <c r="G20" s="4">
        <v>19610000</v>
      </c>
      <c r="H20" s="4">
        <v>19610000</v>
      </c>
      <c r="I20" s="4">
        <v>0</v>
      </c>
      <c r="J20" s="4">
        <v>0</v>
      </c>
      <c r="K20" s="4">
        <v>19610000</v>
      </c>
      <c r="L20" s="4">
        <v>19610000</v>
      </c>
      <c r="M20" s="5">
        <v>15592675</v>
      </c>
      <c r="N20" s="5">
        <v>0</v>
      </c>
      <c r="O20" s="5">
        <v>4541444</v>
      </c>
      <c r="P20" s="5">
        <v>463040</v>
      </c>
      <c r="Q20" s="5">
        <f t="shared" si="1"/>
        <v>20597159</v>
      </c>
      <c r="R20" s="6">
        <v>77</v>
      </c>
      <c r="S20" s="6">
        <v>862800</v>
      </c>
      <c r="T20" s="6">
        <v>1</v>
      </c>
      <c r="U20" s="6">
        <v>78</v>
      </c>
      <c r="V20" s="6">
        <v>355200</v>
      </c>
      <c r="W20" s="6">
        <v>1218000</v>
      </c>
      <c r="X20" s="7">
        <f t="shared" si="0"/>
        <v>105.03395716471189</v>
      </c>
    </row>
    <row r="21" spans="1:24" ht="15.75" x14ac:dyDescent="0.25">
      <c r="A21" s="3">
        <v>3065</v>
      </c>
      <c r="B21" s="3" t="s">
        <v>23</v>
      </c>
      <c r="C21" s="3">
        <f>VLOOKUP($A21,[1]ترميز!$M$2:$N$168,2,FALSE)</f>
        <v>3</v>
      </c>
      <c r="D21" s="3">
        <v>10</v>
      </c>
      <c r="E21" s="3">
        <v>1050</v>
      </c>
      <c r="F21" s="3" t="s">
        <v>36</v>
      </c>
      <c r="G21" s="4">
        <v>23660625</v>
      </c>
      <c r="H21" s="4">
        <v>23660625</v>
      </c>
      <c r="I21" s="4">
        <v>0</v>
      </c>
      <c r="J21" s="4">
        <v>0</v>
      </c>
      <c r="K21" s="4">
        <v>23660625</v>
      </c>
      <c r="L21" s="4">
        <v>23570625</v>
      </c>
      <c r="M21" s="5">
        <v>11365510</v>
      </c>
      <c r="N21" s="5">
        <v>6283050</v>
      </c>
      <c r="O21" s="5">
        <v>1240976</v>
      </c>
      <c r="P21" s="5">
        <v>5840000</v>
      </c>
      <c r="Q21" s="5">
        <f t="shared" si="1"/>
        <v>24729536</v>
      </c>
      <c r="R21" s="6">
        <v>274</v>
      </c>
      <c r="S21" s="6">
        <v>1524000</v>
      </c>
      <c r="T21" s="6">
        <v>1</v>
      </c>
      <c r="U21" s="6">
        <v>275</v>
      </c>
      <c r="V21" s="6">
        <v>311840</v>
      </c>
      <c r="W21" s="6">
        <v>1835840</v>
      </c>
      <c r="X21" s="7">
        <f t="shared" si="0"/>
        <v>104.51767863274956</v>
      </c>
    </row>
    <row r="22" spans="1:24" ht="15.75" x14ac:dyDescent="0.25">
      <c r="A22" s="3">
        <v>3008</v>
      </c>
      <c r="B22" s="3" t="s">
        <v>23</v>
      </c>
      <c r="C22" s="3">
        <f>VLOOKUP($A22,[1]ترميز!$M$2:$N$168,2,FALSE)</f>
        <v>3</v>
      </c>
      <c r="D22" s="3">
        <v>10</v>
      </c>
      <c r="E22" s="3">
        <v>1073</v>
      </c>
      <c r="F22" s="3" t="s">
        <v>37</v>
      </c>
      <c r="G22" s="4">
        <v>3820800</v>
      </c>
      <c r="H22" s="4">
        <v>3820800</v>
      </c>
      <c r="I22" s="4">
        <v>0</v>
      </c>
      <c r="J22" s="4">
        <v>0</v>
      </c>
      <c r="K22" s="4">
        <v>3820800</v>
      </c>
      <c r="L22" s="4">
        <v>3820800</v>
      </c>
      <c r="M22" s="5">
        <v>2334750</v>
      </c>
      <c r="N22" s="5">
        <v>242880</v>
      </c>
      <c r="O22" s="5">
        <v>1154464</v>
      </c>
      <c r="P22" s="5">
        <v>259500</v>
      </c>
      <c r="Q22" s="5">
        <f t="shared" si="1"/>
        <v>3991594</v>
      </c>
      <c r="R22" s="6">
        <v>68</v>
      </c>
      <c r="S22" s="6">
        <v>459200</v>
      </c>
      <c r="T22" s="6">
        <v>2</v>
      </c>
      <c r="U22" s="6">
        <v>70</v>
      </c>
      <c r="V22" s="6">
        <v>0</v>
      </c>
      <c r="W22" s="6">
        <v>459200</v>
      </c>
      <c r="X22" s="7">
        <f t="shared" si="0"/>
        <v>104.47011097152428</v>
      </c>
    </row>
    <row r="23" spans="1:24" ht="15.75" x14ac:dyDescent="0.25">
      <c r="A23" s="3">
        <v>3026</v>
      </c>
      <c r="B23" s="3" t="s">
        <v>23</v>
      </c>
      <c r="C23" s="3">
        <f>VLOOKUP($A23,[1]ترميز!$M$2:$N$168,2,FALSE)</f>
        <v>3</v>
      </c>
      <c r="D23" s="3">
        <v>22</v>
      </c>
      <c r="E23" s="3">
        <v>2219</v>
      </c>
      <c r="F23" s="3" t="s">
        <v>38</v>
      </c>
      <c r="G23" s="4">
        <v>21870000</v>
      </c>
      <c r="H23" s="4">
        <v>21870000</v>
      </c>
      <c r="I23" s="4">
        <v>0</v>
      </c>
      <c r="J23" s="4">
        <v>0</v>
      </c>
      <c r="K23" s="4">
        <v>21870000</v>
      </c>
      <c r="L23" s="4">
        <v>21870000</v>
      </c>
      <c r="M23" s="5">
        <v>18264236</v>
      </c>
      <c r="N23" s="5">
        <v>86880</v>
      </c>
      <c r="O23" s="5">
        <v>2422360</v>
      </c>
      <c r="P23" s="5">
        <v>1861726</v>
      </c>
      <c r="Q23" s="5">
        <f t="shared" si="1"/>
        <v>22635202</v>
      </c>
      <c r="R23" s="6">
        <v>60</v>
      </c>
      <c r="S23" s="6">
        <v>391800</v>
      </c>
      <c r="T23" s="6">
        <v>2</v>
      </c>
      <c r="U23" s="6">
        <v>62</v>
      </c>
      <c r="V23" s="6">
        <v>238728</v>
      </c>
      <c r="W23" s="6">
        <v>630528</v>
      </c>
      <c r="X23" s="7">
        <f t="shared" si="0"/>
        <v>103.49886602652035</v>
      </c>
    </row>
    <row r="24" spans="1:24" ht="15.75" x14ac:dyDescent="0.25">
      <c r="A24" s="3">
        <v>3041</v>
      </c>
      <c r="B24" s="3" t="s">
        <v>23</v>
      </c>
      <c r="C24" s="3">
        <f>VLOOKUP($A24,[1]ترميز!$M$2:$N$168,2,FALSE)</f>
        <v>3</v>
      </c>
      <c r="D24" s="3">
        <v>24</v>
      </c>
      <c r="E24" s="3">
        <v>2410</v>
      </c>
      <c r="F24" s="3" t="s">
        <v>32</v>
      </c>
      <c r="G24" s="4">
        <v>138600000</v>
      </c>
      <c r="H24" s="4">
        <v>138600000</v>
      </c>
      <c r="I24" s="4">
        <v>0</v>
      </c>
      <c r="J24" s="4">
        <v>0</v>
      </c>
      <c r="K24" s="4">
        <v>138600000</v>
      </c>
      <c r="L24" s="4">
        <v>138600000</v>
      </c>
      <c r="M24" s="5">
        <v>106369500</v>
      </c>
      <c r="N24" s="5">
        <v>120000</v>
      </c>
      <c r="O24" s="5">
        <v>33957900</v>
      </c>
      <c r="P24" s="5">
        <v>1991440</v>
      </c>
      <c r="Q24" s="5">
        <f t="shared" si="1"/>
        <v>142438840</v>
      </c>
      <c r="R24" s="6">
        <v>350</v>
      </c>
      <c r="S24" s="6">
        <v>3434800</v>
      </c>
      <c r="T24" s="6">
        <v>3</v>
      </c>
      <c r="U24" s="6">
        <v>353</v>
      </c>
      <c r="V24" s="6">
        <v>1218450</v>
      </c>
      <c r="W24" s="6">
        <v>4653250</v>
      </c>
      <c r="X24" s="7">
        <f t="shared" si="0"/>
        <v>102.76972582972583</v>
      </c>
    </row>
    <row r="25" spans="1:24" ht="15.75" x14ac:dyDescent="0.25">
      <c r="A25" s="3">
        <v>3702</v>
      </c>
      <c r="B25" s="3" t="s">
        <v>23</v>
      </c>
      <c r="C25" s="3">
        <f>VLOOKUP($A25,[1]ترميز!$M$2:$N$168,2,FALSE)</f>
        <v>3</v>
      </c>
      <c r="D25" s="3">
        <v>22</v>
      </c>
      <c r="E25" s="3">
        <v>2219</v>
      </c>
      <c r="F25" s="3" t="s">
        <v>38</v>
      </c>
      <c r="G25" s="4">
        <v>10074867</v>
      </c>
      <c r="H25" s="4">
        <v>10074867</v>
      </c>
      <c r="I25" s="4">
        <v>0</v>
      </c>
      <c r="J25" s="4">
        <v>0</v>
      </c>
      <c r="K25" s="4">
        <v>10074867</v>
      </c>
      <c r="L25" s="4">
        <v>10074867</v>
      </c>
      <c r="M25" s="5">
        <v>8716240</v>
      </c>
      <c r="N25" s="5">
        <v>0</v>
      </c>
      <c r="O25" s="5">
        <v>1337060</v>
      </c>
      <c r="P25" s="5">
        <v>164960</v>
      </c>
      <c r="Q25" s="5">
        <f t="shared" si="1"/>
        <v>10218260</v>
      </c>
      <c r="R25" s="6">
        <v>35</v>
      </c>
      <c r="S25" s="6">
        <v>326400</v>
      </c>
      <c r="T25" s="6">
        <v>1</v>
      </c>
      <c r="U25" s="6">
        <v>36</v>
      </c>
      <c r="V25" s="6">
        <v>111600</v>
      </c>
      <c r="W25" s="6">
        <v>438000</v>
      </c>
      <c r="X25" s="7">
        <f t="shared" si="0"/>
        <v>101.42327437176093</v>
      </c>
    </row>
    <row r="26" spans="1:24" ht="15.75" x14ac:dyDescent="0.25">
      <c r="A26" s="3">
        <v>5511</v>
      </c>
      <c r="B26" s="3" t="s">
        <v>25</v>
      </c>
      <c r="C26" s="3">
        <f>VLOOKUP($A26,[1]ترميز!$M$2:$N$168,2,FALSE)</f>
        <v>3</v>
      </c>
      <c r="D26" s="3">
        <v>10</v>
      </c>
      <c r="E26" s="3">
        <v>1079</v>
      </c>
      <c r="F26" s="3" t="s">
        <v>39</v>
      </c>
      <c r="G26" s="4">
        <v>414000</v>
      </c>
      <c r="H26" s="4">
        <v>414000</v>
      </c>
      <c r="I26" s="4">
        <v>0</v>
      </c>
      <c r="J26" s="4">
        <v>0</v>
      </c>
      <c r="K26" s="4">
        <v>414000</v>
      </c>
      <c r="L26" s="4">
        <v>414000</v>
      </c>
      <c r="M26" s="5">
        <v>184000</v>
      </c>
      <c r="N26" s="5">
        <v>46925</v>
      </c>
      <c r="O26" s="5">
        <v>51200</v>
      </c>
      <c r="P26" s="5">
        <v>136600</v>
      </c>
      <c r="Q26" s="5">
        <f t="shared" si="1"/>
        <v>418725</v>
      </c>
      <c r="R26" s="6">
        <v>18</v>
      </c>
      <c r="S26" s="6">
        <v>50000</v>
      </c>
      <c r="T26" s="6">
        <v>0</v>
      </c>
      <c r="U26" s="6">
        <v>18</v>
      </c>
      <c r="V26" s="6">
        <v>6000</v>
      </c>
      <c r="W26" s="6">
        <v>56000</v>
      </c>
      <c r="X26" s="7">
        <f t="shared" si="0"/>
        <v>101.14130434782609</v>
      </c>
    </row>
    <row r="27" spans="1:24" ht="15.75" x14ac:dyDescent="0.25">
      <c r="A27" s="3">
        <v>3044</v>
      </c>
      <c r="B27" s="3" t="s">
        <v>23</v>
      </c>
      <c r="C27" s="3">
        <f>VLOOKUP($A27,[1]ترميز!$M$2:$N$168,2,FALSE)</f>
        <v>3</v>
      </c>
      <c r="D27" s="3">
        <v>24</v>
      </c>
      <c r="E27" s="3">
        <v>2410</v>
      </c>
      <c r="F27" s="3" t="s">
        <v>32</v>
      </c>
      <c r="G27" s="4">
        <v>95475000</v>
      </c>
      <c r="H27" s="4">
        <v>95475000</v>
      </c>
      <c r="I27" s="4">
        <v>0</v>
      </c>
      <c r="J27" s="4">
        <v>0</v>
      </c>
      <c r="K27" s="4">
        <v>95475000</v>
      </c>
      <c r="L27" s="4">
        <v>95475000</v>
      </c>
      <c r="M27" s="5">
        <v>82176875</v>
      </c>
      <c r="N27" s="5">
        <v>86400</v>
      </c>
      <c r="O27" s="5">
        <v>12343400</v>
      </c>
      <c r="P27" s="5">
        <v>1777420</v>
      </c>
      <c r="Q27" s="5">
        <f t="shared" si="1"/>
        <v>96384095</v>
      </c>
      <c r="R27" s="6">
        <v>225</v>
      </c>
      <c r="S27" s="6">
        <v>2173700</v>
      </c>
      <c r="T27" s="6">
        <v>4</v>
      </c>
      <c r="U27" s="6">
        <v>229</v>
      </c>
      <c r="V27" s="6">
        <v>796000</v>
      </c>
      <c r="W27" s="6">
        <v>2969700</v>
      </c>
      <c r="X27" s="7">
        <f t="shared" si="0"/>
        <v>100.95218119926683</v>
      </c>
    </row>
    <row r="28" spans="1:24" ht="15.75" x14ac:dyDescent="0.25">
      <c r="A28" s="3">
        <v>5035</v>
      </c>
      <c r="B28" s="3" t="s">
        <v>25</v>
      </c>
      <c r="C28" s="3">
        <f>VLOOKUP($A28,[1]ترميز!$M$2:$N$168,2,FALSE)</f>
        <v>3</v>
      </c>
      <c r="D28" s="3">
        <v>23</v>
      </c>
      <c r="E28" s="3">
        <v>2310</v>
      </c>
      <c r="F28" s="3" t="s">
        <v>40</v>
      </c>
      <c r="G28" s="4">
        <v>2420000</v>
      </c>
      <c r="H28" s="4">
        <v>2420000</v>
      </c>
      <c r="I28" s="4">
        <v>0</v>
      </c>
      <c r="J28" s="4">
        <v>0</v>
      </c>
      <c r="K28" s="4">
        <v>2420000</v>
      </c>
      <c r="L28" s="4">
        <v>2420000</v>
      </c>
      <c r="M28" s="5">
        <v>930000</v>
      </c>
      <c r="N28" s="5">
        <v>0</v>
      </c>
      <c r="O28" s="5">
        <v>1235320</v>
      </c>
      <c r="P28" s="5">
        <v>270000</v>
      </c>
      <c r="Q28" s="5">
        <f t="shared" si="1"/>
        <v>2435320</v>
      </c>
      <c r="R28" s="6">
        <v>37</v>
      </c>
      <c r="S28" s="6">
        <v>303840</v>
      </c>
      <c r="T28" s="6">
        <v>0</v>
      </c>
      <c r="U28" s="6">
        <v>37</v>
      </c>
      <c r="V28" s="6">
        <v>56000</v>
      </c>
      <c r="W28" s="6">
        <v>359840</v>
      </c>
      <c r="X28" s="7">
        <f t="shared" si="0"/>
        <v>100.63305785123966</v>
      </c>
    </row>
    <row r="29" spans="1:24" ht="15.75" x14ac:dyDescent="0.25">
      <c r="A29" s="3">
        <v>5038</v>
      </c>
      <c r="B29" s="3" t="s">
        <v>25</v>
      </c>
      <c r="C29" s="3">
        <f>VLOOKUP($A29,[1]ترميز!$M$2:$N$168,2,FALSE)</f>
        <v>3</v>
      </c>
      <c r="D29" s="3">
        <v>24</v>
      </c>
      <c r="E29" s="3">
        <v>2410</v>
      </c>
      <c r="F29" s="3" t="s">
        <v>32</v>
      </c>
      <c r="G29" s="4">
        <v>222000000</v>
      </c>
      <c r="H29" s="4">
        <v>222000000</v>
      </c>
      <c r="I29" s="4">
        <v>0</v>
      </c>
      <c r="J29" s="4">
        <v>0</v>
      </c>
      <c r="K29" s="4">
        <v>222000000</v>
      </c>
      <c r="L29" s="4">
        <v>222000000</v>
      </c>
      <c r="M29" s="5">
        <v>192786500</v>
      </c>
      <c r="N29" s="5">
        <v>0</v>
      </c>
      <c r="O29" s="5">
        <v>26358000</v>
      </c>
      <c r="P29" s="5">
        <v>2630000</v>
      </c>
      <c r="Q29" s="5">
        <f t="shared" si="1"/>
        <v>221774500</v>
      </c>
      <c r="R29" s="6">
        <v>610</v>
      </c>
      <c r="S29" s="6">
        <v>5532000</v>
      </c>
      <c r="T29" s="6">
        <v>0</v>
      </c>
      <c r="U29" s="6">
        <v>610</v>
      </c>
      <c r="V29" s="6">
        <v>2438000</v>
      </c>
      <c r="W29" s="6">
        <v>7970000</v>
      </c>
      <c r="X29" s="7">
        <f t="shared" si="0"/>
        <v>99.898423423423424</v>
      </c>
    </row>
    <row r="30" spans="1:24" ht="15.75" x14ac:dyDescent="0.25">
      <c r="A30" s="3">
        <v>3068</v>
      </c>
      <c r="B30" s="3" t="s">
        <v>23</v>
      </c>
      <c r="C30" s="3">
        <f>VLOOKUP($A30,[1]ترميز!$M$2:$N$168,2,FALSE)</f>
        <v>3</v>
      </c>
      <c r="D30" s="3">
        <v>22</v>
      </c>
      <c r="E30" s="3">
        <v>2219</v>
      </c>
      <c r="F30" s="3" t="s">
        <v>38</v>
      </c>
      <c r="G30" s="4">
        <v>10251183</v>
      </c>
      <c r="H30" s="4">
        <v>10251183</v>
      </c>
      <c r="I30" s="4">
        <v>0</v>
      </c>
      <c r="J30" s="4">
        <v>0</v>
      </c>
      <c r="K30" s="4">
        <v>10251183</v>
      </c>
      <c r="L30" s="4">
        <v>10227383</v>
      </c>
      <c r="M30" s="5">
        <v>8804280</v>
      </c>
      <c r="N30" s="5">
        <v>0</v>
      </c>
      <c r="O30" s="5">
        <v>1253560</v>
      </c>
      <c r="P30" s="5">
        <v>172000</v>
      </c>
      <c r="Q30" s="5">
        <f t="shared" si="1"/>
        <v>10229840</v>
      </c>
      <c r="R30" s="6">
        <v>35</v>
      </c>
      <c r="S30" s="6">
        <v>326400</v>
      </c>
      <c r="T30" s="6">
        <v>1</v>
      </c>
      <c r="U30" s="6">
        <v>36</v>
      </c>
      <c r="V30" s="6">
        <v>111600</v>
      </c>
      <c r="W30" s="6">
        <v>438000</v>
      </c>
      <c r="X30" s="7">
        <f t="shared" si="0"/>
        <v>99.791799639124577</v>
      </c>
    </row>
    <row r="31" spans="1:24" ht="15.75" x14ac:dyDescent="0.25">
      <c r="A31" s="3">
        <v>3027</v>
      </c>
      <c r="B31" s="3" t="s">
        <v>23</v>
      </c>
      <c r="C31" s="3">
        <f>VLOOKUP($A31,[1]ترميز!$M$2:$N$168,2,FALSE)</f>
        <v>3</v>
      </c>
      <c r="D31" s="3">
        <v>22</v>
      </c>
      <c r="E31" s="3">
        <v>2220</v>
      </c>
      <c r="F31" s="3" t="s">
        <v>41</v>
      </c>
      <c r="G31" s="4">
        <v>21496248</v>
      </c>
      <c r="H31" s="4">
        <v>21496248</v>
      </c>
      <c r="I31" s="4">
        <v>0</v>
      </c>
      <c r="J31" s="4">
        <v>0</v>
      </c>
      <c r="K31" s="4">
        <v>21496248</v>
      </c>
      <c r="L31" s="4">
        <v>21496248</v>
      </c>
      <c r="M31" s="5">
        <v>20363474</v>
      </c>
      <c r="N31" s="5">
        <v>77042</v>
      </c>
      <c r="O31" s="5">
        <v>867266</v>
      </c>
      <c r="P31" s="5">
        <v>120800</v>
      </c>
      <c r="Q31" s="5">
        <f t="shared" si="1"/>
        <v>21428582</v>
      </c>
      <c r="R31" s="6">
        <v>34</v>
      </c>
      <c r="S31" s="6">
        <v>279600</v>
      </c>
      <c r="T31" s="6">
        <v>2</v>
      </c>
      <c r="U31" s="6">
        <v>36</v>
      </c>
      <c r="V31" s="6">
        <v>62400</v>
      </c>
      <c r="W31" s="6">
        <v>342000</v>
      </c>
      <c r="X31" s="7">
        <f t="shared" si="0"/>
        <v>99.685219485744682</v>
      </c>
    </row>
    <row r="32" spans="1:24" ht="15.75" x14ac:dyDescent="0.25">
      <c r="A32" s="3">
        <v>3580</v>
      </c>
      <c r="B32" s="3" t="s">
        <v>23</v>
      </c>
      <c r="C32" s="3">
        <f>VLOOKUP($A32,[1]ترميز!$M$2:$N$168,2,FALSE)</f>
        <v>3</v>
      </c>
      <c r="D32" s="3">
        <v>25</v>
      </c>
      <c r="E32" s="3">
        <v>2512</v>
      </c>
      <c r="F32" s="3" t="s">
        <v>42</v>
      </c>
      <c r="G32" s="4">
        <v>29437200</v>
      </c>
      <c r="H32" s="4">
        <v>29439509</v>
      </c>
      <c r="I32" s="4">
        <v>0</v>
      </c>
      <c r="J32" s="4">
        <v>0</v>
      </c>
      <c r="K32" s="4">
        <v>29439509</v>
      </c>
      <c r="L32" s="4">
        <v>29439509</v>
      </c>
      <c r="M32" s="5">
        <v>28376339</v>
      </c>
      <c r="N32" s="5">
        <v>0</v>
      </c>
      <c r="O32" s="5">
        <v>504640</v>
      </c>
      <c r="P32" s="5">
        <v>36720</v>
      </c>
      <c r="Q32" s="5">
        <f t="shared" si="1"/>
        <v>28917699</v>
      </c>
      <c r="R32" s="6">
        <v>26</v>
      </c>
      <c r="S32" s="6">
        <v>174000</v>
      </c>
      <c r="T32" s="6">
        <v>2</v>
      </c>
      <c r="U32" s="6">
        <v>28</v>
      </c>
      <c r="V32" s="6">
        <v>128160</v>
      </c>
      <c r="W32" s="6">
        <v>302160</v>
      </c>
      <c r="X32" s="7">
        <f t="shared" si="0"/>
        <v>98.227517992912183</v>
      </c>
    </row>
    <row r="33" spans="1:24" ht="15.75" x14ac:dyDescent="0.25">
      <c r="A33" s="3">
        <v>5503</v>
      </c>
      <c r="B33" s="3" t="s">
        <v>25</v>
      </c>
      <c r="C33" s="3">
        <f>VLOOKUP($A33,[1]ترميز!$M$2:$N$168,2,FALSE)</f>
        <v>3</v>
      </c>
      <c r="D33" s="3">
        <v>10</v>
      </c>
      <c r="E33" s="3">
        <v>1050</v>
      </c>
      <c r="F33" s="3" t="s">
        <v>36</v>
      </c>
      <c r="G33" s="4">
        <v>3592500</v>
      </c>
      <c r="H33" s="4">
        <v>3592500</v>
      </c>
      <c r="I33" s="4">
        <v>0</v>
      </c>
      <c r="J33" s="4">
        <v>0</v>
      </c>
      <c r="K33" s="4">
        <v>3592500</v>
      </c>
      <c r="L33" s="4">
        <v>3592500</v>
      </c>
      <c r="M33" s="5">
        <v>1724720</v>
      </c>
      <c r="N33" s="5">
        <v>778700</v>
      </c>
      <c r="O33" s="5">
        <v>734210</v>
      </c>
      <c r="P33" s="5">
        <v>280000</v>
      </c>
      <c r="Q33" s="5">
        <f t="shared" si="1"/>
        <v>3517630</v>
      </c>
      <c r="R33" s="6">
        <v>30</v>
      </c>
      <c r="S33" s="6">
        <v>214500</v>
      </c>
      <c r="T33" s="6">
        <v>0</v>
      </c>
      <c r="U33" s="6">
        <v>30</v>
      </c>
      <c r="V33" s="6">
        <v>157400</v>
      </c>
      <c r="W33" s="6">
        <v>371900</v>
      </c>
      <c r="X33" s="7">
        <f t="shared" si="0"/>
        <v>97.91593597773138</v>
      </c>
    </row>
    <row r="34" spans="1:24" ht="15.75" x14ac:dyDescent="0.25">
      <c r="A34" s="3">
        <v>3548</v>
      </c>
      <c r="B34" s="3" t="s">
        <v>23</v>
      </c>
      <c r="C34" s="3">
        <f>VLOOKUP($A34,[1]ترميز!$M$2:$N$168,2,FALSE)</f>
        <v>3</v>
      </c>
      <c r="D34" s="3">
        <v>22</v>
      </c>
      <c r="E34" s="3">
        <v>2219</v>
      </c>
      <c r="F34" s="3" t="s">
        <v>38</v>
      </c>
      <c r="G34" s="4">
        <v>12600000</v>
      </c>
      <c r="H34" s="4">
        <v>12600000</v>
      </c>
      <c r="I34" s="4">
        <v>0</v>
      </c>
      <c r="J34" s="4">
        <v>0</v>
      </c>
      <c r="K34" s="4">
        <v>12600000</v>
      </c>
      <c r="L34" s="4">
        <v>12600000</v>
      </c>
      <c r="M34" s="5">
        <v>9938000</v>
      </c>
      <c r="N34" s="5">
        <v>0</v>
      </c>
      <c r="O34" s="5">
        <v>897020</v>
      </c>
      <c r="P34" s="5">
        <v>1423020</v>
      </c>
      <c r="Q34" s="5">
        <f t="shared" si="1"/>
        <v>12258040</v>
      </c>
      <c r="R34" s="6">
        <v>39</v>
      </c>
      <c r="S34" s="6">
        <v>443400</v>
      </c>
      <c r="T34" s="6">
        <v>4</v>
      </c>
      <c r="U34" s="6">
        <v>43</v>
      </c>
      <c r="V34" s="6">
        <v>46200</v>
      </c>
      <c r="W34" s="6">
        <v>489600</v>
      </c>
      <c r="X34" s="7">
        <f t="shared" si="0"/>
        <v>97.286031746031739</v>
      </c>
    </row>
    <row r="35" spans="1:24" ht="15.75" x14ac:dyDescent="0.25">
      <c r="A35" s="3">
        <v>5008</v>
      </c>
      <c r="B35" s="3" t="s">
        <v>25</v>
      </c>
      <c r="C35" s="3">
        <f>VLOOKUP($A35,[1]ترميز!$M$2:$N$168,2,FALSE)</f>
        <v>3</v>
      </c>
      <c r="D35" s="3">
        <v>10</v>
      </c>
      <c r="E35" s="3">
        <v>1079</v>
      </c>
      <c r="F35" s="3" t="s">
        <v>39</v>
      </c>
      <c r="G35" s="4">
        <v>14181804</v>
      </c>
      <c r="H35" s="4">
        <v>14184534</v>
      </c>
      <c r="I35" s="4">
        <v>0</v>
      </c>
      <c r="J35" s="4">
        <v>0</v>
      </c>
      <c r="K35" s="4">
        <v>14184534</v>
      </c>
      <c r="L35" s="4">
        <v>14184534</v>
      </c>
      <c r="M35" s="5">
        <v>12085810</v>
      </c>
      <c r="N35" s="5">
        <v>279888</v>
      </c>
      <c r="O35" s="5">
        <v>371690</v>
      </c>
      <c r="P35" s="5">
        <v>1037480</v>
      </c>
      <c r="Q35" s="5">
        <f t="shared" si="1"/>
        <v>13774868</v>
      </c>
      <c r="R35" s="6">
        <v>35</v>
      </c>
      <c r="S35" s="6">
        <v>244800</v>
      </c>
      <c r="T35" s="6">
        <v>1</v>
      </c>
      <c r="U35" s="6">
        <v>36</v>
      </c>
      <c r="V35" s="6">
        <v>84240</v>
      </c>
      <c r="W35" s="6">
        <v>329040</v>
      </c>
      <c r="X35" s="7">
        <f t="shared" si="0"/>
        <v>97.111882561668921</v>
      </c>
    </row>
    <row r="36" spans="1:24" ht="15.75" x14ac:dyDescent="0.25">
      <c r="A36" s="3">
        <v>3051</v>
      </c>
      <c r="B36" s="3" t="s">
        <v>23</v>
      </c>
      <c r="C36" s="3">
        <f>VLOOKUP($A36,[1]ترميز!$M$2:$N$168,2,FALSE)</f>
        <v>3</v>
      </c>
      <c r="D36" s="3">
        <v>25</v>
      </c>
      <c r="E36" s="3">
        <v>2511</v>
      </c>
      <c r="F36" s="3" t="s">
        <v>43</v>
      </c>
      <c r="G36" s="4">
        <v>8464626</v>
      </c>
      <c r="H36" s="4">
        <v>8464626</v>
      </c>
      <c r="I36" s="4">
        <v>0</v>
      </c>
      <c r="J36" s="4">
        <v>0</v>
      </c>
      <c r="K36" s="4">
        <v>8464626</v>
      </c>
      <c r="L36" s="4">
        <v>8464626</v>
      </c>
      <c r="M36" s="5">
        <v>6333806</v>
      </c>
      <c r="N36" s="5">
        <v>0</v>
      </c>
      <c r="O36" s="5">
        <v>1250054</v>
      </c>
      <c r="P36" s="5">
        <v>624612</v>
      </c>
      <c r="Q36" s="5">
        <f t="shared" si="1"/>
        <v>8208472</v>
      </c>
      <c r="R36" s="6">
        <v>140</v>
      </c>
      <c r="S36" s="6">
        <v>1047220</v>
      </c>
      <c r="T36" s="6">
        <v>0</v>
      </c>
      <c r="U36" s="6">
        <v>140</v>
      </c>
      <c r="V36" s="6">
        <v>880360</v>
      </c>
      <c r="W36" s="6">
        <v>1927580</v>
      </c>
      <c r="X36" s="7">
        <f t="shared" si="0"/>
        <v>96.973829676585837</v>
      </c>
    </row>
    <row r="37" spans="1:24" ht="15.75" x14ac:dyDescent="0.25">
      <c r="A37" s="3">
        <v>3657</v>
      </c>
      <c r="B37" s="3" t="s">
        <v>23</v>
      </c>
      <c r="C37" s="3">
        <f>VLOOKUP($A37,[1]ترميز!$M$2:$N$168,2,FALSE)</f>
        <v>3</v>
      </c>
      <c r="D37" s="3">
        <v>11</v>
      </c>
      <c r="E37" s="3">
        <v>1104</v>
      </c>
      <c r="F37" s="3" t="s">
        <v>44</v>
      </c>
      <c r="G37" s="4">
        <v>5106314</v>
      </c>
      <c r="H37" s="4">
        <v>5106314</v>
      </c>
      <c r="I37" s="4">
        <v>0</v>
      </c>
      <c r="J37" s="4">
        <v>0</v>
      </c>
      <c r="K37" s="4">
        <v>5106314</v>
      </c>
      <c r="L37" s="4">
        <v>5106314</v>
      </c>
      <c r="M37" s="5">
        <v>396900</v>
      </c>
      <c r="N37" s="5">
        <v>2435781</v>
      </c>
      <c r="O37" s="5">
        <v>480080</v>
      </c>
      <c r="P37" s="5">
        <v>1630000</v>
      </c>
      <c r="Q37" s="5">
        <f t="shared" si="1"/>
        <v>4942761</v>
      </c>
      <c r="R37" s="6">
        <v>86</v>
      </c>
      <c r="S37" s="6">
        <v>455800</v>
      </c>
      <c r="T37" s="6">
        <v>4</v>
      </c>
      <c r="U37" s="6">
        <v>90</v>
      </c>
      <c r="V37" s="6">
        <v>88800</v>
      </c>
      <c r="W37" s="6">
        <v>544600</v>
      </c>
      <c r="X37" s="7">
        <f t="shared" si="0"/>
        <v>96.797043816733549</v>
      </c>
    </row>
    <row r="38" spans="1:24" ht="15.75" x14ac:dyDescent="0.25">
      <c r="A38" s="3">
        <v>3004</v>
      </c>
      <c r="B38" s="3" t="s">
        <v>23</v>
      </c>
      <c r="C38" s="3">
        <f>VLOOKUP($A38,[1]ترميز!$M$2:$N$168,2,FALSE)</f>
        <v>3</v>
      </c>
      <c r="D38" s="3">
        <v>10</v>
      </c>
      <c r="E38" s="3">
        <v>1050</v>
      </c>
      <c r="F38" s="3" t="s">
        <v>36</v>
      </c>
      <c r="G38" s="4">
        <v>8724800</v>
      </c>
      <c r="H38" s="4">
        <v>8724800</v>
      </c>
      <c r="I38" s="4">
        <v>0</v>
      </c>
      <c r="J38" s="4">
        <v>0</v>
      </c>
      <c r="K38" s="4">
        <v>8724800</v>
      </c>
      <c r="L38" s="4">
        <v>8724800</v>
      </c>
      <c r="M38" s="5">
        <v>6111114</v>
      </c>
      <c r="N38" s="5">
        <v>1420435</v>
      </c>
      <c r="O38" s="5">
        <v>771512</v>
      </c>
      <c r="P38" s="5">
        <v>135008</v>
      </c>
      <c r="Q38" s="5">
        <f t="shared" si="1"/>
        <v>8438069</v>
      </c>
      <c r="R38" s="6">
        <v>37</v>
      </c>
      <c r="S38" s="6">
        <v>323400</v>
      </c>
      <c r="T38" s="6">
        <v>2</v>
      </c>
      <c r="U38" s="6">
        <v>39</v>
      </c>
      <c r="V38" s="6">
        <v>50448</v>
      </c>
      <c r="W38" s="6">
        <v>373848</v>
      </c>
      <c r="X38" s="7">
        <f t="shared" si="0"/>
        <v>96.713609481019631</v>
      </c>
    </row>
    <row r="39" spans="1:24" ht="15.75" x14ac:dyDescent="0.25">
      <c r="A39" s="3">
        <v>3022</v>
      </c>
      <c r="B39" s="3" t="s">
        <v>23</v>
      </c>
      <c r="C39" s="3">
        <f>VLOOKUP($A39,[1]ترميز!$M$2:$N$168,2,FALSE)</f>
        <v>3</v>
      </c>
      <c r="D39" s="3">
        <v>19</v>
      </c>
      <c r="E39" s="3">
        <v>1910</v>
      </c>
      <c r="F39" s="3" t="s">
        <v>45</v>
      </c>
      <c r="G39" s="4">
        <v>73158000</v>
      </c>
      <c r="H39" s="4">
        <v>73158000</v>
      </c>
      <c r="I39" s="4">
        <v>0</v>
      </c>
      <c r="J39" s="4">
        <v>0</v>
      </c>
      <c r="K39" s="4">
        <v>73158000</v>
      </c>
      <c r="L39" s="4">
        <v>73158000</v>
      </c>
      <c r="M39" s="5">
        <v>67840848</v>
      </c>
      <c r="N39" s="5">
        <v>0</v>
      </c>
      <c r="O39" s="5">
        <v>2632832</v>
      </c>
      <c r="P39" s="5">
        <v>157522</v>
      </c>
      <c r="Q39" s="5">
        <f t="shared" si="1"/>
        <v>70631202</v>
      </c>
      <c r="R39" s="6">
        <v>33</v>
      </c>
      <c r="S39" s="6">
        <v>248400</v>
      </c>
      <c r="T39" s="6">
        <v>0</v>
      </c>
      <c r="U39" s="6">
        <v>33</v>
      </c>
      <c r="V39" s="6">
        <v>528330</v>
      </c>
      <c r="W39" s="6">
        <v>776730</v>
      </c>
      <c r="X39" s="7">
        <f t="shared" si="0"/>
        <v>96.546108422865586</v>
      </c>
    </row>
    <row r="40" spans="1:24" ht="15.75" x14ac:dyDescent="0.25">
      <c r="A40" s="3">
        <v>5537</v>
      </c>
      <c r="B40" s="3" t="s">
        <v>25</v>
      </c>
      <c r="C40" s="3">
        <f>VLOOKUP($A40,[1]ترميز!$M$2:$N$168,2,FALSE)</f>
        <v>3</v>
      </c>
      <c r="D40" s="3">
        <v>22</v>
      </c>
      <c r="E40" s="3">
        <v>2220</v>
      </c>
      <c r="F40" s="3" t="s">
        <v>41</v>
      </c>
      <c r="G40" s="4">
        <v>10648800</v>
      </c>
      <c r="H40" s="4">
        <v>10645950</v>
      </c>
      <c r="I40" s="4">
        <v>0</v>
      </c>
      <c r="J40" s="4">
        <v>0</v>
      </c>
      <c r="K40" s="4">
        <v>10645950</v>
      </c>
      <c r="L40" s="4">
        <v>10645950</v>
      </c>
      <c r="M40" s="5">
        <v>10099710</v>
      </c>
      <c r="N40" s="5">
        <v>1900</v>
      </c>
      <c r="O40" s="5">
        <v>45736</v>
      </c>
      <c r="P40" s="5">
        <v>86720</v>
      </c>
      <c r="Q40" s="5">
        <f t="shared" si="1"/>
        <v>10234066</v>
      </c>
      <c r="R40" s="6">
        <v>10</v>
      </c>
      <c r="S40" s="6">
        <v>88200</v>
      </c>
      <c r="T40" s="6">
        <v>0</v>
      </c>
      <c r="U40" s="6">
        <v>10</v>
      </c>
      <c r="V40" s="6">
        <v>14400</v>
      </c>
      <c r="W40" s="6">
        <v>102600</v>
      </c>
      <c r="X40" s="7">
        <f t="shared" si="0"/>
        <v>96.131073318961668</v>
      </c>
    </row>
    <row r="41" spans="1:24" ht="15.75" x14ac:dyDescent="0.25">
      <c r="A41" s="3">
        <v>1007</v>
      </c>
      <c r="B41" s="3" t="s">
        <v>46</v>
      </c>
      <c r="C41" s="3">
        <f>VLOOKUP($A41,[1]ترميز!$M$2:$N$168,2,FALSE)</f>
        <v>3</v>
      </c>
      <c r="D41" s="3">
        <v>10</v>
      </c>
      <c r="E41" s="3">
        <v>1040</v>
      </c>
      <c r="F41" s="3" t="s">
        <v>47</v>
      </c>
      <c r="G41" s="4">
        <v>187515000</v>
      </c>
      <c r="H41" s="4">
        <v>188478000</v>
      </c>
      <c r="I41" s="4">
        <v>0</v>
      </c>
      <c r="J41" s="4">
        <v>0</v>
      </c>
      <c r="K41" s="4">
        <v>188478000</v>
      </c>
      <c r="L41" s="4">
        <v>188478000</v>
      </c>
      <c r="M41" s="5">
        <v>179850000</v>
      </c>
      <c r="N41" s="5">
        <v>141004</v>
      </c>
      <c r="O41" s="5">
        <v>478556</v>
      </c>
      <c r="P41" s="5">
        <v>140200</v>
      </c>
      <c r="Q41" s="5">
        <f t="shared" si="1"/>
        <v>180609760</v>
      </c>
      <c r="R41" s="6">
        <v>141</v>
      </c>
      <c r="S41" s="6">
        <v>1281120</v>
      </c>
      <c r="T41" s="6">
        <v>0</v>
      </c>
      <c r="U41" s="6">
        <v>141</v>
      </c>
      <c r="V41" s="6">
        <v>647668</v>
      </c>
      <c r="W41" s="6">
        <v>1928788</v>
      </c>
      <c r="X41" s="7">
        <f t="shared" si="0"/>
        <v>95.82538015046849</v>
      </c>
    </row>
    <row r="42" spans="1:24" ht="15.75" x14ac:dyDescent="0.25">
      <c r="A42" s="3">
        <v>5040</v>
      </c>
      <c r="B42" s="3" t="s">
        <v>25</v>
      </c>
      <c r="C42" s="3">
        <f>VLOOKUP($A42,[1]ترميز!$M$2:$N$168,2,FALSE)</f>
        <v>3</v>
      </c>
      <c r="D42" s="3">
        <v>10</v>
      </c>
      <c r="E42" s="3">
        <v>1040</v>
      </c>
      <c r="F42" s="3" t="s">
        <v>47</v>
      </c>
      <c r="G42" s="4">
        <v>37070000</v>
      </c>
      <c r="H42" s="4">
        <v>37070000</v>
      </c>
      <c r="I42" s="4">
        <v>0</v>
      </c>
      <c r="J42" s="4">
        <v>0</v>
      </c>
      <c r="K42" s="4">
        <v>37070000</v>
      </c>
      <c r="L42" s="4">
        <v>37070000</v>
      </c>
      <c r="M42" s="5">
        <v>29984472</v>
      </c>
      <c r="N42" s="5">
        <v>2662314</v>
      </c>
      <c r="O42" s="5">
        <v>2190178</v>
      </c>
      <c r="P42" s="5">
        <v>354520</v>
      </c>
      <c r="Q42" s="5">
        <f t="shared" si="1"/>
        <v>35191484</v>
      </c>
      <c r="R42" s="6">
        <v>40</v>
      </c>
      <c r="S42" s="6">
        <v>617400</v>
      </c>
      <c r="T42" s="6">
        <v>0</v>
      </c>
      <c r="U42" s="6">
        <v>40</v>
      </c>
      <c r="V42" s="6">
        <v>226700</v>
      </c>
      <c r="W42" s="6">
        <v>844100</v>
      </c>
      <c r="X42" s="7">
        <f t="shared" si="0"/>
        <v>94.932516859994607</v>
      </c>
    </row>
    <row r="43" spans="1:24" ht="15.75" x14ac:dyDescent="0.25">
      <c r="A43" s="3">
        <v>3087</v>
      </c>
      <c r="B43" s="3" t="s">
        <v>23</v>
      </c>
      <c r="C43" s="3">
        <f>VLOOKUP($A43,[1]ترميز!$M$2:$N$168,2,FALSE)</f>
        <v>3</v>
      </c>
      <c r="D43" s="3">
        <v>19</v>
      </c>
      <c r="E43" s="3">
        <v>1910</v>
      </c>
      <c r="F43" s="3" t="s">
        <v>45</v>
      </c>
      <c r="G43" s="4">
        <v>70600000</v>
      </c>
      <c r="H43" s="4">
        <v>70600000</v>
      </c>
      <c r="I43" s="4">
        <v>0</v>
      </c>
      <c r="J43" s="4">
        <v>0</v>
      </c>
      <c r="K43" s="4">
        <v>70600000</v>
      </c>
      <c r="L43" s="4">
        <v>70000000</v>
      </c>
      <c r="M43" s="5">
        <v>64360000</v>
      </c>
      <c r="N43" s="5">
        <v>292550</v>
      </c>
      <c r="O43" s="5">
        <v>1430500</v>
      </c>
      <c r="P43" s="5">
        <v>775716</v>
      </c>
      <c r="Q43" s="5">
        <f t="shared" si="1"/>
        <v>66858766</v>
      </c>
      <c r="R43" s="6">
        <v>65</v>
      </c>
      <c r="S43" s="6">
        <v>617200</v>
      </c>
      <c r="T43" s="6">
        <v>1</v>
      </c>
      <c r="U43" s="6">
        <v>66</v>
      </c>
      <c r="V43" s="6">
        <v>245800</v>
      </c>
      <c r="W43" s="6">
        <v>863000</v>
      </c>
      <c r="X43" s="7">
        <f t="shared" si="0"/>
        <v>94.70080169971672</v>
      </c>
    </row>
    <row r="44" spans="1:24" ht="15.75" x14ac:dyDescent="0.25">
      <c r="A44" s="3">
        <v>5059</v>
      </c>
      <c r="B44" s="3" t="s">
        <v>25</v>
      </c>
      <c r="C44" s="3">
        <f>VLOOKUP($A44,[1]ترميز!$M$2:$N$168,2,FALSE)</f>
        <v>3</v>
      </c>
      <c r="D44" s="3">
        <v>10</v>
      </c>
      <c r="E44" s="3">
        <v>1079</v>
      </c>
      <c r="F44" s="3" t="s">
        <v>39</v>
      </c>
      <c r="G44" s="4">
        <v>13662000</v>
      </c>
      <c r="H44" s="4">
        <v>13671000</v>
      </c>
      <c r="I44" s="4">
        <v>0</v>
      </c>
      <c r="J44" s="4">
        <v>0</v>
      </c>
      <c r="K44" s="4">
        <v>13671000</v>
      </c>
      <c r="L44" s="4">
        <v>13671000</v>
      </c>
      <c r="M44" s="5">
        <v>7598250</v>
      </c>
      <c r="N44" s="5">
        <v>3859145</v>
      </c>
      <c r="O44" s="5">
        <v>1067600</v>
      </c>
      <c r="P44" s="5">
        <v>395800</v>
      </c>
      <c r="Q44" s="5">
        <f t="shared" si="1"/>
        <v>12920795</v>
      </c>
      <c r="R44" s="6">
        <v>65</v>
      </c>
      <c r="S44" s="6">
        <v>312600</v>
      </c>
      <c r="T44" s="6">
        <v>0</v>
      </c>
      <c r="U44" s="6">
        <v>65</v>
      </c>
      <c r="V44" s="6">
        <v>67560</v>
      </c>
      <c r="W44" s="6">
        <v>380160</v>
      </c>
      <c r="X44" s="7">
        <f t="shared" si="0"/>
        <v>94.512435081559516</v>
      </c>
    </row>
    <row r="45" spans="1:24" ht="15.75" x14ac:dyDescent="0.25">
      <c r="A45" s="3">
        <v>1035</v>
      </c>
      <c r="B45" s="3" t="s">
        <v>46</v>
      </c>
      <c r="C45" s="3">
        <f>VLOOKUP($A45,[1]ترميز!$M$2:$N$168,2,FALSE)</f>
        <v>3</v>
      </c>
      <c r="D45" s="3">
        <v>10</v>
      </c>
      <c r="E45" s="3">
        <v>1074</v>
      </c>
      <c r="F45" s="3" t="s">
        <v>48</v>
      </c>
      <c r="G45" s="4">
        <v>17514000</v>
      </c>
      <c r="H45" s="4">
        <v>17590450</v>
      </c>
      <c r="I45" s="4">
        <v>103400</v>
      </c>
      <c r="J45" s="4">
        <v>0</v>
      </c>
      <c r="K45" s="4">
        <v>17693850</v>
      </c>
      <c r="L45" s="4">
        <v>17693850</v>
      </c>
      <c r="M45" s="5">
        <v>15178410</v>
      </c>
      <c r="N45" s="5">
        <v>974776</v>
      </c>
      <c r="O45" s="5">
        <v>413062</v>
      </c>
      <c r="P45" s="5">
        <v>91400</v>
      </c>
      <c r="Q45" s="5">
        <f t="shared" si="1"/>
        <v>16657648</v>
      </c>
      <c r="R45" s="6">
        <v>49</v>
      </c>
      <c r="S45" s="6">
        <v>343200</v>
      </c>
      <c r="T45" s="6">
        <v>0</v>
      </c>
      <c r="U45" s="6">
        <v>49</v>
      </c>
      <c r="V45" s="6">
        <v>61440</v>
      </c>
      <c r="W45" s="6">
        <v>404640</v>
      </c>
      <c r="X45" s="7">
        <f t="shared" si="0"/>
        <v>94.143716602096205</v>
      </c>
    </row>
    <row r="46" spans="1:24" ht="15.75" x14ac:dyDescent="0.25">
      <c r="A46" s="3">
        <v>3527</v>
      </c>
      <c r="B46" s="3" t="s">
        <v>23</v>
      </c>
      <c r="C46" s="3">
        <f>VLOOKUP($A46,[1]ترميز!$M$2:$N$168,2,FALSE)</f>
        <v>3</v>
      </c>
      <c r="D46" s="3">
        <v>10</v>
      </c>
      <c r="E46" s="3">
        <v>1073</v>
      </c>
      <c r="F46" s="3" t="s">
        <v>37</v>
      </c>
      <c r="G46" s="4">
        <v>2580000</v>
      </c>
      <c r="H46" s="4">
        <v>2580000</v>
      </c>
      <c r="I46" s="4">
        <v>0</v>
      </c>
      <c r="J46" s="4">
        <v>0</v>
      </c>
      <c r="K46" s="4">
        <v>2580000</v>
      </c>
      <c r="L46" s="4">
        <v>2580000</v>
      </c>
      <c r="M46" s="5">
        <v>1731405</v>
      </c>
      <c r="N46" s="5">
        <v>370000</v>
      </c>
      <c r="O46" s="5">
        <v>232200</v>
      </c>
      <c r="P46" s="5">
        <v>94120</v>
      </c>
      <c r="Q46" s="5">
        <f t="shared" si="1"/>
        <v>2427725</v>
      </c>
      <c r="R46" s="6">
        <v>43</v>
      </c>
      <c r="S46" s="6">
        <v>200100</v>
      </c>
      <c r="T46" s="6">
        <v>1</v>
      </c>
      <c r="U46" s="6">
        <v>44</v>
      </c>
      <c r="V46" s="6">
        <v>56000</v>
      </c>
      <c r="W46" s="6">
        <v>256100</v>
      </c>
      <c r="X46" s="7">
        <f t="shared" si="0"/>
        <v>94.097868217054256</v>
      </c>
    </row>
    <row r="47" spans="1:24" ht="15.75" x14ac:dyDescent="0.25">
      <c r="A47" s="3">
        <v>3035</v>
      </c>
      <c r="B47" s="3" t="s">
        <v>23</v>
      </c>
      <c r="C47" s="3">
        <f>VLOOKUP($A47,[1]ترميز!$M$2:$N$168,2,FALSE)</f>
        <v>3</v>
      </c>
      <c r="D47" s="3">
        <v>23</v>
      </c>
      <c r="E47" s="3">
        <v>2395</v>
      </c>
      <c r="F47" s="3" t="s">
        <v>26</v>
      </c>
      <c r="G47" s="4">
        <v>23004000</v>
      </c>
      <c r="H47" s="4">
        <v>23004000</v>
      </c>
      <c r="I47" s="4">
        <v>0</v>
      </c>
      <c r="J47" s="4">
        <v>0</v>
      </c>
      <c r="K47" s="4">
        <v>23004000</v>
      </c>
      <c r="L47" s="4">
        <v>23004000</v>
      </c>
      <c r="M47" s="5">
        <v>18046754</v>
      </c>
      <c r="N47" s="5">
        <v>0</v>
      </c>
      <c r="O47" s="5">
        <v>3198616</v>
      </c>
      <c r="P47" s="5">
        <v>351732</v>
      </c>
      <c r="Q47" s="5">
        <f t="shared" si="1"/>
        <v>21597102</v>
      </c>
      <c r="R47" s="6">
        <v>101</v>
      </c>
      <c r="S47" s="6">
        <v>797700</v>
      </c>
      <c r="T47" s="6">
        <v>1</v>
      </c>
      <c r="U47" s="6">
        <v>102</v>
      </c>
      <c r="V47" s="6">
        <v>411424</v>
      </c>
      <c r="W47" s="6">
        <v>1209124</v>
      </c>
      <c r="X47" s="7">
        <f t="shared" si="0"/>
        <v>93.884115805946792</v>
      </c>
    </row>
    <row r="48" spans="1:24" ht="15.75" x14ac:dyDescent="0.25">
      <c r="A48" s="3">
        <v>3080</v>
      </c>
      <c r="B48" s="3" t="s">
        <v>23</v>
      </c>
      <c r="C48" s="3">
        <f>VLOOKUP($A48,[1]ترميز!$M$2:$N$168,2,FALSE)</f>
        <v>3</v>
      </c>
      <c r="D48" s="3">
        <v>20</v>
      </c>
      <c r="E48" s="3">
        <v>2011</v>
      </c>
      <c r="F48" s="3" t="s">
        <v>28</v>
      </c>
      <c r="G48" s="4">
        <v>3600000</v>
      </c>
      <c r="H48" s="4">
        <v>3600000</v>
      </c>
      <c r="I48" s="4">
        <v>0</v>
      </c>
      <c r="J48" s="4">
        <v>0</v>
      </c>
      <c r="K48" s="4">
        <v>3600000</v>
      </c>
      <c r="L48" s="4">
        <v>3600000</v>
      </c>
      <c r="M48" s="5">
        <v>2287000</v>
      </c>
      <c r="N48" s="5">
        <v>0</v>
      </c>
      <c r="O48" s="5">
        <v>175300</v>
      </c>
      <c r="P48" s="5">
        <v>914600</v>
      </c>
      <c r="Q48" s="5">
        <f t="shared" si="1"/>
        <v>3376900</v>
      </c>
      <c r="R48" s="6">
        <v>31</v>
      </c>
      <c r="S48" s="6">
        <v>298500</v>
      </c>
      <c r="T48" s="6">
        <v>2</v>
      </c>
      <c r="U48" s="6">
        <v>33</v>
      </c>
      <c r="V48" s="6">
        <v>0</v>
      </c>
      <c r="W48" s="6">
        <v>298500</v>
      </c>
      <c r="X48" s="7">
        <f t="shared" si="0"/>
        <v>93.802777777777777</v>
      </c>
    </row>
    <row r="49" spans="1:24" ht="15.75" x14ac:dyDescent="0.25">
      <c r="A49" s="3">
        <v>3656</v>
      </c>
      <c r="B49" s="3" t="s">
        <v>23</v>
      </c>
      <c r="C49" s="3">
        <f>VLOOKUP($A49,[1]ترميز!$M$2:$N$168,2,FALSE)</f>
        <v>3</v>
      </c>
      <c r="D49" s="3">
        <v>10</v>
      </c>
      <c r="E49" s="3">
        <v>1080</v>
      </c>
      <c r="F49" s="3" t="s">
        <v>49</v>
      </c>
      <c r="G49" s="4">
        <v>27650800</v>
      </c>
      <c r="H49" s="4">
        <v>27650800</v>
      </c>
      <c r="I49" s="4">
        <v>0</v>
      </c>
      <c r="J49" s="4">
        <v>0</v>
      </c>
      <c r="K49" s="4">
        <v>27650800</v>
      </c>
      <c r="L49" s="4">
        <v>27650800</v>
      </c>
      <c r="M49" s="5">
        <v>25267659</v>
      </c>
      <c r="N49" s="5">
        <v>132300</v>
      </c>
      <c r="O49" s="5">
        <v>311800</v>
      </c>
      <c r="P49" s="5">
        <v>151000</v>
      </c>
      <c r="Q49" s="5">
        <f t="shared" si="1"/>
        <v>25862759</v>
      </c>
      <c r="R49" s="6">
        <v>68</v>
      </c>
      <c r="S49" s="6">
        <v>516000</v>
      </c>
      <c r="T49" s="6">
        <v>0</v>
      </c>
      <c r="U49" s="6">
        <v>68</v>
      </c>
      <c r="V49" s="6">
        <v>199080</v>
      </c>
      <c r="W49" s="6">
        <v>715080</v>
      </c>
      <c r="X49" s="7">
        <f t="shared" si="0"/>
        <v>93.533492701838654</v>
      </c>
    </row>
    <row r="50" spans="1:24" ht="15.75" x14ac:dyDescent="0.25">
      <c r="A50" s="3">
        <v>5046</v>
      </c>
      <c r="B50" s="3" t="s">
        <v>25</v>
      </c>
      <c r="C50" s="3">
        <f>VLOOKUP($A50,[1]ترميز!$M$2:$N$168,2,FALSE)</f>
        <v>3</v>
      </c>
      <c r="D50" s="3">
        <v>10</v>
      </c>
      <c r="E50" s="3">
        <v>1080</v>
      </c>
      <c r="F50" s="3" t="s">
        <v>49</v>
      </c>
      <c r="G50" s="4">
        <v>47700000</v>
      </c>
      <c r="H50" s="4">
        <v>47880000</v>
      </c>
      <c r="I50" s="4">
        <v>0</v>
      </c>
      <c r="J50" s="4">
        <v>0</v>
      </c>
      <c r="K50" s="4">
        <v>47880000</v>
      </c>
      <c r="L50" s="4">
        <v>47880000</v>
      </c>
      <c r="M50" s="5">
        <v>43700000</v>
      </c>
      <c r="N50" s="5">
        <v>232800</v>
      </c>
      <c r="O50" s="5">
        <v>433560</v>
      </c>
      <c r="P50" s="5">
        <v>206000</v>
      </c>
      <c r="Q50" s="5">
        <f t="shared" si="1"/>
        <v>44572360</v>
      </c>
      <c r="R50" s="6">
        <v>58</v>
      </c>
      <c r="S50" s="6">
        <v>913800</v>
      </c>
      <c r="T50" s="6">
        <v>1</v>
      </c>
      <c r="U50" s="6">
        <v>59</v>
      </c>
      <c r="V50" s="6">
        <v>134000</v>
      </c>
      <c r="W50" s="6">
        <v>1047800</v>
      </c>
      <c r="X50" s="7">
        <f t="shared" si="0"/>
        <v>93.091812865497076</v>
      </c>
    </row>
    <row r="51" spans="1:24" ht="15.75" x14ac:dyDescent="0.25">
      <c r="A51" s="3">
        <v>5528</v>
      </c>
      <c r="B51" s="3" t="s">
        <v>25</v>
      </c>
      <c r="C51" s="3">
        <f>VLOOKUP($A51,[1]ترميز!$M$2:$N$168,2,FALSE)</f>
        <v>3</v>
      </c>
      <c r="D51" s="3">
        <v>17</v>
      </c>
      <c r="E51" s="3">
        <v>1702</v>
      </c>
      <c r="F51" s="3" t="s">
        <v>50</v>
      </c>
      <c r="G51" s="4">
        <v>4923200</v>
      </c>
      <c r="H51" s="4">
        <v>4912340</v>
      </c>
      <c r="I51" s="4">
        <v>0</v>
      </c>
      <c r="J51" s="4">
        <v>0</v>
      </c>
      <c r="K51" s="4">
        <v>4912340</v>
      </c>
      <c r="L51" s="4">
        <v>4912340</v>
      </c>
      <c r="M51" s="5">
        <v>4165130</v>
      </c>
      <c r="N51" s="5">
        <v>48705</v>
      </c>
      <c r="O51" s="5">
        <v>87578</v>
      </c>
      <c r="P51" s="5">
        <v>267330</v>
      </c>
      <c r="Q51" s="5">
        <f t="shared" si="1"/>
        <v>4568743</v>
      </c>
      <c r="R51" s="6">
        <v>27</v>
      </c>
      <c r="S51" s="6">
        <v>141600</v>
      </c>
      <c r="T51" s="6">
        <v>4</v>
      </c>
      <c r="U51" s="6">
        <v>31</v>
      </c>
      <c r="V51" s="6">
        <v>79312</v>
      </c>
      <c r="W51" s="6">
        <v>220912</v>
      </c>
      <c r="X51" s="7">
        <f t="shared" si="0"/>
        <v>93.005431220151706</v>
      </c>
    </row>
    <row r="52" spans="1:24" ht="15.75" x14ac:dyDescent="0.25">
      <c r="A52" s="3">
        <v>5068</v>
      </c>
      <c r="B52" s="3" t="s">
        <v>25</v>
      </c>
      <c r="C52" s="3">
        <f>VLOOKUP($A52,[1]ترميز!$M$2:$N$168,2,FALSE)</f>
        <v>3</v>
      </c>
      <c r="D52" s="3">
        <v>23</v>
      </c>
      <c r="E52" s="3">
        <v>2395</v>
      </c>
      <c r="F52" s="3" t="s">
        <v>26</v>
      </c>
      <c r="G52" s="4">
        <v>4300000</v>
      </c>
      <c r="H52" s="4">
        <v>4300000</v>
      </c>
      <c r="I52" s="4">
        <v>0</v>
      </c>
      <c r="J52" s="4">
        <v>0</v>
      </c>
      <c r="K52" s="4">
        <v>4300000</v>
      </c>
      <c r="L52" s="4">
        <v>4300000</v>
      </c>
      <c r="M52" s="5">
        <v>3372000</v>
      </c>
      <c r="N52" s="5">
        <v>0</v>
      </c>
      <c r="O52" s="5">
        <v>484238</v>
      </c>
      <c r="P52" s="5">
        <v>139600</v>
      </c>
      <c r="Q52" s="5">
        <f t="shared" si="1"/>
        <v>3995838</v>
      </c>
      <c r="R52" s="6">
        <v>37</v>
      </c>
      <c r="S52" s="6">
        <v>410000</v>
      </c>
      <c r="T52" s="6">
        <v>1</v>
      </c>
      <c r="U52" s="6">
        <v>38</v>
      </c>
      <c r="V52" s="6">
        <v>130000</v>
      </c>
      <c r="W52" s="6">
        <v>540000</v>
      </c>
      <c r="X52" s="7">
        <f t="shared" si="0"/>
        <v>92.926465116279061</v>
      </c>
    </row>
    <row r="53" spans="1:24" ht="15.75" x14ac:dyDescent="0.25">
      <c r="A53" s="3">
        <v>5047</v>
      </c>
      <c r="B53" s="3" t="s">
        <v>25</v>
      </c>
      <c r="C53" s="3">
        <f>VLOOKUP($A53,[1]ترميز!$M$2:$N$168,2,FALSE)</f>
        <v>3</v>
      </c>
      <c r="D53" s="3">
        <v>10</v>
      </c>
      <c r="E53" s="3">
        <v>1080</v>
      </c>
      <c r="F53" s="3" t="s">
        <v>49</v>
      </c>
      <c r="G53" s="4">
        <v>54000000</v>
      </c>
      <c r="H53" s="4">
        <v>54000000</v>
      </c>
      <c r="I53" s="4">
        <v>0</v>
      </c>
      <c r="J53" s="4">
        <v>0</v>
      </c>
      <c r="K53" s="4">
        <v>54000000</v>
      </c>
      <c r="L53" s="4">
        <v>54000000</v>
      </c>
      <c r="M53" s="5">
        <v>47752000</v>
      </c>
      <c r="N53" s="5">
        <v>285000</v>
      </c>
      <c r="O53" s="5">
        <v>1514000</v>
      </c>
      <c r="P53" s="5">
        <v>550000</v>
      </c>
      <c r="Q53" s="5">
        <f t="shared" si="1"/>
        <v>50101000</v>
      </c>
      <c r="R53" s="6">
        <v>77</v>
      </c>
      <c r="S53" s="6">
        <v>868400</v>
      </c>
      <c r="T53" s="6">
        <v>1</v>
      </c>
      <c r="U53" s="6">
        <v>78</v>
      </c>
      <c r="V53" s="6">
        <v>308000</v>
      </c>
      <c r="W53" s="6">
        <v>1176400</v>
      </c>
      <c r="X53" s="7">
        <f t="shared" si="0"/>
        <v>92.779629629629639</v>
      </c>
    </row>
    <row r="54" spans="1:24" ht="15.75" x14ac:dyDescent="0.25">
      <c r="A54" s="3">
        <v>5529</v>
      </c>
      <c r="B54" s="3" t="s">
        <v>25</v>
      </c>
      <c r="C54" s="3">
        <f>VLOOKUP($A54,[1]ترميز!$M$2:$N$168,2,FALSE)</f>
        <v>3</v>
      </c>
      <c r="D54" s="3">
        <v>17</v>
      </c>
      <c r="E54" s="3">
        <v>1701</v>
      </c>
      <c r="F54" s="3" t="s">
        <v>51</v>
      </c>
      <c r="G54" s="4">
        <v>7623000</v>
      </c>
      <c r="H54" s="4">
        <v>7623000</v>
      </c>
      <c r="I54" s="4">
        <v>0</v>
      </c>
      <c r="J54" s="4">
        <v>0</v>
      </c>
      <c r="K54" s="10">
        <v>7623000</v>
      </c>
      <c r="L54" s="4">
        <v>7623000</v>
      </c>
      <c r="M54" s="5">
        <v>6200872</v>
      </c>
      <c r="N54" s="5">
        <v>14540</v>
      </c>
      <c r="O54" s="5">
        <v>564398</v>
      </c>
      <c r="P54" s="5">
        <v>289260</v>
      </c>
      <c r="Q54" s="5">
        <f t="shared" si="1"/>
        <v>7069070</v>
      </c>
      <c r="R54" s="6">
        <v>64</v>
      </c>
      <c r="S54" s="6">
        <v>535932</v>
      </c>
      <c r="T54" s="6">
        <v>1</v>
      </c>
      <c r="U54" s="6">
        <v>65</v>
      </c>
      <c r="V54" s="6">
        <v>150360</v>
      </c>
      <c r="W54" s="6">
        <v>686292</v>
      </c>
      <c r="X54" s="7">
        <f t="shared" si="0"/>
        <v>92.73343827889282</v>
      </c>
    </row>
    <row r="55" spans="1:24" ht="15.75" x14ac:dyDescent="0.25">
      <c r="A55" s="3">
        <v>3023</v>
      </c>
      <c r="B55" s="3" t="s">
        <v>23</v>
      </c>
      <c r="C55" s="3">
        <f>VLOOKUP($A55,[1]ترميز!$M$2:$N$168,2,FALSE)</f>
        <v>3</v>
      </c>
      <c r="D55" s="3">
        <v>19</v>
      </c>
      <c r="E55" s="3">
        <v>1920</v>
      </c>
      <c r="F55" s="3" t="s">
        <v>52</v>
      </c>
      <c r="G55" s="4">
        <v>2782365</v>
      </c>
      <c r="H55" s="4">
        <v>2782365</v>
      </c>
      <c r="I55" s="4">
        <v>0</v>
      </c>
      <c r="J55" s="4">
        <v>0</v>
      </c>
      <c r="K55" s="4">
        <v>2782365</v>
      </c>
      <c r="L55" s="4">
        <v>2768765</v>
      </c>
      <c r="M55" s="5">
        <v>1679757</v>
      </c>
      <c r="N55" s="5">
        <v>171000</v>
      </c>
      <c r="O55" s="5">
        <v>370620</v>
      </c>
      <c r="P55" s="5">
        <v>356694</v>
      </c>
      <c r="Q55" s="5">
        <f t="shared" si="1"/>
        <v>2578071</v>
      </c>
      <c r="R55" s="6">
        <v>30</v>
      </c>
      <c r="S55" s="6">
        <v>243600</v>
      </c>
      <c r="T55" s="6">
        <v>0</v>
      </c>
      <c r="U55" s="6">
        <v>30</v>
      </c>
      <c r="V55" s="6">
        <v>97120</v>
      </c>
      <c r="W55" s="6">
        <v>340720</v>
      </c>
      <c r="X55" s="7">
        <f t="shared" si="0"/>
        <v>92.65754133623733</v>
      </c>
    </row>
    <row r="56" spans="1:24" ht="15.75" x14ac:dyDescent="0.25">
      <c r="A56" s="3">
        <v>5576</v>
      </c>
      <c r="B56" s="3" t="s">
        <v>25</v>
      </c>
      <c r="C56" s="3">
        <f>VLOOKUP($A56,[1]ترميز!$M$2:$N$168,2,FALSE)</f>
        <v>3</v>
      </c>
      <c r="D56" s="3">
        <v>10</v>
      </c>
      <c r="E56" s="3">
        <v>1079</v>
      </c>
      <c r="F56" s="3" t="s">
        <v>39</v>
      </c>
      <c r="G56" s="4">
        <v>3600000</v>
      </c>
      <c r="H56" s="4">
        <v>3600000</v>
      </c>
      <c r="I56" s="4">
        <v>0</v>
      </c>
      <c r="J56" s="4">
        <v>0</v>
      </c>
      <c r="K56" s="4">
        <v>3600000</v>
      </c>
      <c r="L56" s="4">
        <v>3600000</v>
      </c>
      <c r="M56" s="5">
        <v>1920000</v>
      </c>
      <c r="N56" s="5">
        <v>699100</v>
      </c>
      <c r="O56" s="5">
        <v>490800</v>
      </c>
      <c r="P56" s="5">
        <v>224000</v>
      </c>
      <c r="Q56" s="5">
        <f t="shared" si="1"/>
        <v>3333900</v>
      </c>
      <c r="R56" s="6">
        <v>37</v>
      </c>
      <c r="S56" s="6">
        <v>241850</v>
      </c>
      <c r="T56" s="6">
        <v>0</v>
      </c>
      <c r="U56" s="6">
        <v>37</v>
      </c>
      <c r="V56" s="6">
        <v>51000</v>
      </c>
      <c r="W56" s="6">
        <v>292850</v>
      </c>
      <c r="X56" s="7">
        <f t="shared" si="0"/>
        <v>92.608333333333334</v>
      </c>
    </row>
    <row r="57" spans="1:24" ht="15.75" x14ac:dyDescent="0.25">
      <c r="A57" s="3">
        <v>5045</v>
      </c>
      <c r="B57" s="3" t="s">
        <v>25</v>
      </c>
      <c r="C57" s="3">
        <f>VLOOKUP($A57,[1]ترميز!$M$2:$N$168,2,FALSE)</f>
        <v>3</v>
      </c>
      <c r="D57" s="3">
        <v>10</v>
      </c>
      <c r="E57" s="3">
        <v>1080</v>
      </c>
      <c r="F57" s="3" t="s">
        <v>49</v>
      </c>
      <c r="G57" s="4">
        <v>66506880</v>
      </c>
      <c r="H57" s="4">
        <v>66506880</v>
      </c>
      <c r="I57" s="4">
        <v>0</v>
      </c>
      <c r="J57" s="4">
        <v>0</v>
      </c>
      <c r="K57" s="4">
        <v>66506880</v>
      </c>
      <c r="L57" s="4">
        <v>66506880</v>
      </c>
      <c r="M57" s="5">
        <v>58918493</v>
      </c>
      <c r="N57" s="5">
        <v>370360</v>
      </c>
      <c r="O57" s="5">
        <v>1935608</v>
      </c>
      <c r="P57" s="5">
        <v>172460</v>
      </c>
      <c r="Q57" s="5">
        <f t="shared" si="1"/>
        <v>61396921</v>
      </c>
      <c r="R57" s="6">
        <v>49</v>
      </c>
      <c r="S57" s="6">
        <v>540000</v>
      </c>
      <c r="T57" s="6">
        <v>3</v>
      </c>
      <c r="U57" s="6">
        <v>52</v>
      </c>
      <c r="V57" s="6">
        <v>99680</v>
      </c>
      <c r="W57" s="6">
        <v>639680</v>
      </c>
      <c r="X57" s="7">
        <f t="shared" si="0"/>
        <v>92.316646037222014</v>
      </c>
    </row>
    <row r="58" spans="1:24" ht="15.75" x14ac:dyDescent="0.25">
      <c r="A58" s="3">
        <v>3042</v>
      </c>
      <c r="B58" s="3" t="s">
        <v>23</v>
      </c>
      <c r="C58" s="3">
        <f>VLOOKUP($A58,[1]ترميز!$M$2:$N$168,2,FALSE)</f>
        <v>3</v>
      </c>
      <c r="D58" s="3">
        <v>24</v>
      </c>
      <c r="E58" s="3">
        <v>2410</v>
      </c>
      <c r="F58" s="3" t="s">
        <v>32</v>
      </c>
      <c r="G58" s="4">
        <v>123300000</v>
      </c>
      <c r="H58" s="4">
        <v>123300000</v>
      </c>
      <c r="I58" s="4">
        <v>0</v>
      </c>
      <c r="J58" s="4">
        <v>0</v>
      </c>
      <c r="K58" s="4">
        <v>123300000</v>
      </c>
      <c r="L58" s="4">
        <v>123300000</v>
      </c>
      <c r="M58" s="5">
        <v>93766000</v>
      </c>
      <c r="N58" s="5">
        <v>144000</v>
      </c>
      <c r="O58" s="5">
        <v>17923400</v>
      </c>
      <c r="P58" s="5">
        <v>1900920</v>
      </c>
      <c r="Q58" s="5">
        <f t="shared" si="1"/>
        <v>113734320</v>
      </c>
      <c r="R58" s="6">
        <v>299</v>
      </c>
      <c r="S58" s="6">
        <v>3152330</v>
      </c>
      <c r="T58" s="6">
        <v>5</v>
      </c>
      <c r="U58" s="6">
        <v>304</v>
      </c>
      <c r="V58" s="6">
        <v>761136</v>
      </c>
      <c r="W58" s="6">
        <v>3913466</v>
      </c>
      <c r="X58" s="7">
        <f t="shared" si="0"/>
        <v>92.241946472019464</v>
      </c>
    </row>
    <row r="59" spans="1:24" ht="15.75" x14ac:dyDescent="0.25">
      <c r="A59" s="3">
        <v>3062</v>
      </c>
      <c r="B59" s="3" t="s">
        <v>23</v>
      </c>
      <c r="C59" s="3">
        <f>VLOOKUP($A59,[1]ترميز!$M$2:$N$168,2,FALSE)</f>
        <v>3</v>
      </c>
      <c r="D59" s="3">
        <v>10</v>
      </c>
      <c r="E59" s="3">
        <v>1010</v>
      </c>
      <c r="F59" s="3" t="s">
        <v>53</v>
      </c>
      <c r="G59" s="4">
        <v>18223000</v>
      </c>
      <c r="H59" s="4">
        <v>18223000</v>
      </c>
      <c r="I59" s="4">
        <v>0</v>
      </c>
      <c r="J59" s="4">
        <v>0</v>
      </c>
      <c r="K59" s="4">
        <v>18223000</v>
      </c>
      <c r="L59" s="4">
        <v>18223000</v>
      </c>
      <c r="M59" s="5">
        <v>15200000</v>
      </c>
      <c r="N59" s="5">
        <v>318900</v>
      </c>
      <c r="O59" s="5">
        <v>474530</v>
      </c>
      <c r="P59" s="5">
        <v>777200</v>
      </c>
      <c r="Q59" s="5">
        <f t="shared" si="1"/>
        <v>16770630</v>
      </c>
      <c r="R59" s="6">
        <v>58</v>
      </c>
      <c r="S59" s="6">
        <v>237000</v>
      </c>
      <c r="T59" s="6">
        <v>2</v>
      </c>
      <c r="U59" s="6">
        <v>60</v>
      </c>
      <c r="V59" s="6">
        <v>60000</v>
      </c>
      <c r="W59" s="6">
        <v>297000</v>
      </c>
      <c r="X59" s="7">
        <f t="shared" si="0"/>
        <v>92.030017011469027</v>
      </c>
    </row>
    <row r="60" spans="1:24" ht="15.75" x14ac:dyDescent="0.25">
      <c r="A60" s="3">
        <v>5538</v>
      </c>
      <c r="B60" s="3" t="s">
        <v>25</v>
      </c>
      <c r="C60" s="3">
        <f>VLOOKUP($A60,[1]ترميز!$M$2:$N$168,2,FALSE)</f>
        <v>3</v>
      </c>
      <c r="D60" s="3">
        <v>22</v>
      </c>
      <c r="E60" s="3">
        <v>2220</v>
      </c>
      <c r="F60" s="3" t="s">
        <v>41</v>
      </c>
      <c r="G60" s="4">
        <v>8475600</v>
      </c>
      <c r="H60" s="4">
        <v>8461930</v>
      </c>
      <c r="I60" s="4">
        <v>0</v>
      </c>
      <c r="J60" s="4">
        <v>0</v>
      </c>
      <c r="K60" s="4">
        <v>8461930</v>
      </c>
      <c r="L60" s="4">
        <v>8461930</v>
      </c>
      <c r="M60" s="5">
        <v>6664680</v>
      </c>
      <c r="N60" s="5">
        <v>42200</v>
      </c>
      <c r="O60" s="5">
        <v>615850</v>
      </c>
      <c r="P60" s="5">
        <v>435640</v>
      </c>
      <c r="Q60" s="5">
        <f t="shared" si="1"/>
        <v>7758370</v>
      </c>
      <c r="R60" s="6">
        <v>57</v>
      </c>
      <c r="S60" s="6">
        <v>470120</v>
      </c>
      <c r="T60" s="6">
        <v>2</v>
      </c>
      <c r="U60" s="6">
        <v>59</v>
      </c>
      <c r="V60" s="6">
        <v>361800</v>
      </c>
      <c r="W60" s="6">
        <v>831920</v>
      </c>
      <c r="X60" s="7">
        <f t="shared" si="0"/>
        <v>91.685584730670186</v>
      </c>
    </row>
    <row r="61" spans="1:24" ht="15.75" x14ac:dyDescent="0.25">
      <c r="A61" s="3">
        <v>3028</v>
      </c>
      <c r="B61" s="3" t="s">
        <v>23</v>
      </c>
      <c r="C61" s="3">
        <f>VLOOKUP($A61,[1]ترميز!$M$2:$N$168,2,FALSE)</f>
        <v>3</v>
      </c>
      <c r="D61" s="3">
        <v>23</v>
      </c>
      <c r="E61" s="3">
        <v>2310</v>
      </c>
      <c r="F61" s="3" t="s">
        <v>40</v>
      </c>
      <c r="G61" s="4">
        <v>17934048</v>
      </c>
      <c r="H61" s="4">
        <v>17934048</v>
      </c>
      <c r="I61" s="4">
        <v>0</v>
      </c>
      <c r="J61" s="4">
        <v>0</v>
      </c>
      <c r="K61" s="4">
        <v>17934048</v>
      </c>
      <c r="L61" s="4">
        <v>17934048</v>
      </c>
      <c r="M61" s="5">
        <v>15321650</v>
      </c>
      <c r="N61" s="5">
        <v>38480</v>
      </c>
      <c r="O61" s="5">
        <v>657232</v>
      </c>
      <c r="P61" s="5">
        <v>395118</v>
      </c>
      <c r="Q61" s="5">
        <f t="shared" si="1"/>
        <v>16412480</v>
      </c>
      <c r="R61" s="6">
        <v>60</v>
      </c>
      <c r="S61" s="6">
        <v>479808</v>
      </c>
      <c r="T61" s="6">
        <v>5</v>
      </c>
      <c r="U61" s="6">
        <v>65</v>
      </c>
      <c r="V61" s="6">
        <v>49400</v>
      </c>
      <c r="W61" s="6">
        <v>529208</v>
      </c>
      <c r="X61" s="7">
        <f t="shared" si="0"/>
        <v>91.515758182424847</v>
      </c>
    </row>
    <row r="62" spans="1:24" ht="15.75" x14ac:dyDescent="0.25">
      <c r="A62" s="3">
        <v>5005</v>
      </c>
      <c r="B62" s="3" t="s">
        <v>25</v>
      </c>
      <c r="C62" s="3">
        <f>VLOOKUP($A62,[1]ترميز!$M$2:$N$168,2,FALSE)</f>
        <v>3</v>
      </c>
      <c r="D62" s="3">
        <v>10</v>
      </c>
      <c r="E62" s="3">
        <v>1073</v>
      </c>
      <c r="F62" s="3" t="s">
        <v>37</v>
      </c>
      <c r="G62" s="4">
        <v>2461462</v>
      </c>
      <c r="H62" s="4">
        <v>2457025</v>
      </c>
      <c r="I62" s="4">
        <v>0</v>
      </c>
      <c r="J62" s="4">
        <v>0</v>
      </c>
      <c r="K62" s="4">
        <v>2457025</v>
      </c>
      <c r="L62" s="4">
        <v>2457025</v>
      </c>
      <c r="M62" s="5">
        <v>817195</v>
      </c>
      <c r="N62" s="5">
        <v>198358</v>
      </c>
      <c r="O62" s="5">
        <v>329778</v>
      </c>
      <c r="P62" s="5">
        <v>903040</v>
      </c>
      <c r="Q62" s="5">
        <f t="shared" si="1"/>
        <v>2248371</v>
      </c>
      <c r="R62" s="6">
        <v>53</v>
      </c>
      <c r="S62" s="6">
        <v>328200</v>
      </c>
      <c r="T62" s="6">
        <v>2</v>
      </c>
      <c r="U62" s="6">
        <v>55</v>
      </c>
      <c r="V62" s="6">
        <v>114880</v>
      </c>
      <c r="W62" s="6">
        <v>443080</v>
      </c>
      <c r="X62" s="7">
        <f t="shared" si="0"/>
        <v>91.507860115383437</v>
      </c>
    </row>
    <row r="63" spans="1:24" ht="15.75" x14ac:dyDescent="0.25">
      <c r="A63" s="3">
        <v>1010</v>
      </c>
      <c r="B63" s="3" t="s">
        <v>46</v>
      </c>
      <c r="C63" s="3">
        <f>VLOOKUP($A63,[1]ترميز!$M$2:$N$168,2,FALSE)</f>
        <v>3</v>
      </c>
      <c r="D63" s="3">
        <v>22</v>
      </c>
      <c r="E63" s="3">
        <v>2220</v>
      </c>
      <c r="F63" s="3" t="s">
        <v>41</v>
      </c>
      <c r="G63" s="4">
        <v>750000</v>
      </c>
      <c r="H63" s="4">
        <v>759000</v>
      </c>
      <c r="I63" s="4">
        <v>0</v>
      </c>
      <c r="J63" s="4">
        <v>0</v>
      </c>
      <c r="K63" s="4">
        <v>759000</v>
      </c>
      <c r="L63" s="4">
        <v>759000</v>
      </c>
      <c r="M63" s="5">
        <v>472800</v>
      </c>
      <c r="N63" s="5">
        <v>53700</v>
      </c>
      <c r="O63" s="5">
        <v>144926</v>
      </c>
      <c r="P63" s="5">
        <v>19300</v>
      </c>
      <c r="Q63" s="5">
        <f t="shared" si="1"/>
        <v>690726</v>
      </c>
      <c r="R63" s="6">
        <v>18</v>
      </c>
      <c r="S63" s="6">
        <v>63500</v>
      </c>
      <c r="T63" s="6">
        <v>0</v>
      </c>
      <c r="U63" s="6">
        <v>18</v>
      </c>
      <c r="V63" s="6">
        <v>9000</v>
      </c>
      <c r="W63" s="6">
        <v>72500</v>
      </c>
      <c r="X63" s="7">
        <f t="shared" si="0"/>
        <v>91.004743083003945</v>
      </c>
    </row>
    <row r="64" spans="1:24" ht="15.75" x14ac:dyDescent="0.25">
      <c r="A64" s="3">
        <v>3052</v>
      </c>
      <c r="B64" s="3" t="s">
        <v>23</v>
      </c>
      <c r="C64" s="3">
        <f>VLOOKUP($A64,[1]ترميز!$M$2:$N$168,2,FALSE)</f>
        <v>3</v>
      </c>
      <c r="D64" s="3">
        <v>24</v>
      </c>
      <c r="E64" s="3">
        <v>2410</v>
      </c>
      <c r="F64" s="3" t="s">
        <v>32</v>
      </c>
      <c r="G64" s="4">
        <v>4600000</v>
      </c>
      <c r="H64" s="4">
        <v>4600000</v>
      </c>
      <c r="I64" s="4">
        <v>0</v>
      </c>
      <c r="J64" s="4">
        <v>0</v>
      </c>
      <c r="K64" s="4">
        <v>4600000</v>
      </c>
      <c r="L64" s="4">
        <v>4600000</v>
      </c>
      <c r="M64" s="5">
        <v>3081305</v>
      </c>
      <c r="N64" s="5">
        <v>0</v>
      </c>
      <c r="O64" s="5">
        <v>713000</v>
      </c>
      <c r="P64" s="5">
        <v>366970</v>
      </c>
      <c r="Q64" s="5">
        <f t="shared" si="1"/>
        <v>4161275</v>
      </c>
      <c r="R64" s="6">
        <v>27</v>
      </c>
      <c r="S64" s="6">
        <v>313500</v>
      </c>
      <c r="T64" s="6">
        <v>0</v>
      </c>
      <c r="U64" s="6">
        <v>27</v>
      </c>
      <c r="V64" s="6">
        <v>60000</v>
      </c>
      <c r="W64" s="6">
        <v>373500</v>
      </c>
      <c r="X64" s="7">
        <f t="shared" si="0"/>
        <v>90.462500000000006</v>
      </c>
    </row>
    <row r="65" spans="1:24" ht="15.75" x14ac:dyDescent="0.25">
      <c r="A65" s="3">
        <v>3078</v>
      </c>
      <c r="B65" s="3" t="s">
        <v>23</v>
      </c>
      <c r="C65" s="3">
        <f>VLOOKUP($A65,[1]ترميز!$M$2:$N$168,2,FALSE)</f>
        <v>3</v>
      </c>
      <c r="D65" s="3">
        <v>17</v>
      </c>
      <c r="E65" s="3">
        <v>1702</v>
      </c>
      <c r="F65" s="3" t="s">
        <v>50</v>
      </c>
      <c r="G65" s="4">
        <v>5460000</v>
      </c>
      <c r="H65" s="4">
        <v>5460000</v>
      </c>
      <c r="I65" s="4">
        <v>0</v>
      </c>
      <c r="J65" s="4">
        <v>0</v>
      </c>
      <c r="K65" s="4">
        <v>5460000</v>
      </c>
      <c r="L65" s="4">
        <v>5448000</v>
      </c>
      <c r="M65" s="5">
        <v>4123950</v>
      </c>
      <c r="N65" s="5">
        <v>12000</v>
      </c>
      <c r="O65" s="5">
        <v>693844</v>
      </c>
      <c r="P65" s="5">
        <v>78000</v>
      </c>
      <c r="Q65" s="5">
        <f t="shared" si="1"/>
        <v>4907794</v>
      </c>
      <c r="R65" s="6">
        <v>60</v>
      </c>
      <c r="S65" s="6">
        <v>344400</v>
      </c>
      <c r="T65" s="6">
        <v>0</v>
      </c>
      <c r="U65" s="6">
        <v>60</v>
      </c>
      <c r="V65" s="6">
        <v>70000</v>
      </c>
      <c r="W65" s="6">
        <v>414400</v>
      </c>
      <c r="X65" s="7">
        <f t="shared" si="0"/>
        <v>89.886336996337008</v>
      </c>
    </row>
    <row r="66" spans="1:24" ht="15.75" x14ac:dyDescent="0.25">
      <c r="A66" s="3">
        <v>1038</v>
      </c>
      <c r="B66" s="3" t="s">
        <v>46</v>
      </c>
      <c r="C66" s="3">
        <f>VLOOKUP($A66,[1]ترميز!$M$2:$N$168,2,FALSE)</f>
        <v>3</v>
      </c>
      <c r="D66" s="3">
        <v>11</v>
      </c>
      <c r="E66" s="3">
        <v>1104</v>
      </c>
      <c r="F66" s="3" t="s">
        <v>44</v>
      </c>
      <c r="G66" s="4">
        <v>5250000</v>
      </c>
      <c r="H66" s="4">
        <v>5285000</v>
      </c>
      <c r="I66" s="4">
        <v>0</v>
      </c>
      <c r="J66" s="4">
        <v>0</v>
      </c>
      <c r="K66" s="4">
        <v>5285000</v>
      </c>
      <c r="L66" s="4">
        <v>5285000</v>
      </c>
      <c r="M66" s="5">
        <v>1865050</v>
      </c>
      <c r="N66" s="5">
        <v>2587790</v>
      </c>
      <c r="O66" s="5">
        <v>224540</v>
      </c>
      <c r="P66" s="5">
        <v>58400</v>
      </c>
      <c r="Q66" s="5">
        <f t="shared" si="1"/>
        <v>4735780</v>
      </c>
      <c r="R66" s="6">
        <v>30</v>
      </c>
      <c r="S66" s="6">
        <v>283800</v>
      </c>
      <c r="T66" s="6">
        <v>0</v>
      </c>
      <c r="U66" s="6">
        <v>30</v>
      </c>
      <c r="V66" s="6">
        <v>67120</v>
      </c>
      <c r="W66" s="6">
        <v>350920</v>
      </c>
      <c r="X66" s="7">
        <f t="shared" ref="X66:X129" si="2">Q66/K66*100</f>
        <v>89.607947019867552</v>
      </c>
    </row>
    <row r="67" spans="1:24" ht="15.75" x14ac:dyDescent="0.25">
      <c r="A67" s="3">
        <v>3069</v>
      </c>
      <c r="B67" s="3" t="s">
        <v>23</v>
      </c>
      <c r="C67" s="3">
        <f>VLOOKUP($A67,[1]ترميز!$M$2:$N$168,2,FALSE)</f>
        <v>3</v>
      </c>
      <c r="D67" s="3">
        <v>23</v>
      </c>
      <c r="E67" s="3">
        <v>2395</v>
      </c>
      <c r="F67" s="3" t="s">
        <v>26</v>
      </c>
      <c r="G67" s="4">
        <v>2697300</v>
      </c>
      <c r="H67" s="4">
        <v>2697300</v>
      </c>
      <c r="I67" s="4">
        <v>0</v>
      </c>
      <c r="J67" s="4">
        <v>0</v>
      </c>
      <c r="K67" s="4">
        <v>2697300</v>
      </c>
      <c r="L67" s="4">
        <v>2678600</v>
      </c>
      <c r="M67" s="5">
        <v>1762725</v>
      </c>
      <c r="N67" s="5">
        <v>0</v>
      </c>
      <c r="O67" s="5">
        <v>446924</v>
      </c>
      <c r="P67" s="5">
        <v>195880</v>
      </c>
      <c r="Q67" s="5">
        <f t="shared" si="1"/>
        <v>2405529</v>
      </c>
      <c r="R67" s="6">
        <v>30</v>
      </c>
      <c r="S67" s="6">
        <v>244800</v>
      </c>
      <c r="T67" s="6">
        <v>0</v>
      </c>
      <c r="U67" s="6">
        <v>30</v>
      </c>
      <c r="V67" s="6">
        <v>81984</v>
      </c>
      <c r="W67" s="6">
        <v>326784</v>
      </c>
      <c r="X67" s="7">
        <f t="shared" si="2"/>
        <v>89.182849516182856</v>
      </c>
    </row>
    <row r="68" spans="1:24" ht="15.75" x14ac:dyDescent="0.25">
      <c r="A68" s="3">
        <v>1013</v>
      </c>
      <c r="B68" s="3" t="s">
        <v>46</v>
      </c>
      <c r="C68" s="3">
        <f>VLOOKUP($A68,[1]ترميز!$M$2:$N$168,2,FALSE)</f>
        <v>3</v>
      </c>
      <c r="D68" s="3">
        <v>23</v>
      </c>
      <c r="E68" s="3">
        <v>2395</v>
      </c>
      <c r="F68" s="3" t="s">
        <v>26</v>
      </c>
      <c r="G68" s="4">
        <v>5505010</v>
      </c>
      <c r="H68" s="4">
        <v>5505010</v>
      </c>
      <c r="I68" s="4">
        <v>0</v>
      </c>
      <c r="J68" s="4">
        <v>0</v>
      </c>
      <c r="K68" s="4">
        <v>5505010</v>
      </c>
      <c r="L68" s="4">
        <v>5505010</v>
      </c>
      <c r="M68" s="5">
        <v>4039922</v>
      </c>
      <c r="N68" s="5">
        <v>0</v>
      </c>
      <c r="O68" s="5">
        <v>732938</v>
      </c>
      <c r="P68" s="5">
        <v>125178</v>
      </c>
      <c r="Q68" s="5">
        <f t="shared" si="1"/>
        <v>4898038</v>
      </c>
      <c r="R68" s="6">
        <v>66</v>
      </c>
      <c r="S68" s="6">
        <v>715443</v>
      </c>
      <c r="T68" s="6">
        <v>0</v>
      </c>
      <c r="U68" s="6">
        <v>66</v>
      </c>
      <c r="V68" s="6">
        <v>156460</v>
      </c>
      <c r="W68" s="6">
        <v>871903</v>
      </c>
      <c r="X68" s="7">
        <f t="shared" si="2"/>
        <v>88.974188966050932</v>
      </c>
    </row>
    <row r="69" spans="1:24" ht="15.75" x14ac:dyDescent="0.25">
      <c r="A69" s="3">
        <v>5044</v>
      </c>
      <c r="B69" s="3" t="s">
        <v>25</v>
      </c>
      <c r="C69" s="3">
        <f>VLOOKUP($A69,[1]ترميز!$M$2:$N$168,2,FALSE)</f>
        <v>3</v>
      </c>
      <c r="D69" s="3">
        <v>10</v>
      </c>
      <c r="E69" s="3">
        <v>1079</v>
      </c>
      <c r="F69" s="3" t="s">
        <v>39</v>
      </c>
      <c r="G69" s="4">
        <v>7555000</v>
      </c>
      <c r="H69" s="4">
        <v>7568800</v>
      </c>
      <c r="I69" s="4">
        <v>0</v>
      </c>
      <c r="J69" s="4">
        <v>0</v>
      </c>
      <c r="K69" s="4">
        <v>7568800</v>
      </c>
      <c r="L69" s="4">
        <v>7568800</v>
      </c>
      <c r="M69" s="5">
        <v>3095400</v>
      </c>
      <c r="N69" s="5">
        <v>2383000</v>
      </c>
      <c r="O69" s="5">
        <v>829920</v>
      </c>
      <c r="P69" s="5">
        <v>396000</v>
      </c>
      <c r="Q69" s="5">
        <f t="shared" si="1"/>
        <v>6704320</v>
      </c>
      <c r="R69" s="6">
        <v>119</v>
      </c>
      <c r="S69" s="6">
        <v>654000</v>
      </c>
      <c r="T69" s="6">
        <v>1</v>
      </c>
      <c r="U69" s="6">
        <v>120</v>
      </c>
      <c r="V69" s="6">
        <v>280000</v>
      </c>
      <c r="W69" s="6">
        <v>934000</v>
      </c>
      <c r="X69" s="7">
        <f t="shared" si="2"/>
        <v>88.578374379029697</v>
      </c>
    </row>
    <row r="70" spans="1:24" ht="15.75" x14ac:dyDescent="0.25">
      <c r="A70" s="3">
        <v>1015</v>
      </c>
      <c r="B70" s="3" t="s">
        <v>46</v>
      </c>
      <c r="C70" s="3">
        <f>VLOOKUP($A70,[1]ترميز!$M$2:$N$168,2,FALSE)</f>
        <v>3</v>
      </c>
      <c r="D70" s="3">
        <v>23</v>
      </c>
      <c r="E70" s="3">
        <v>2395</v>
      </c>
      <c r="F70" s="3" t="s">
        <v>26</v>
      </c>
      <c r="G70" s="4">
        <v>1512000</v>
      </c>
      <c r="H70" s="4">
        <v>1512000</v>
      </c>
      <c r="I70" s="4">
        <v>0</v>
      </c>
      <c r="J70" s="4">
        <v>0</v>
      </c>
      <c r="K70" s="4">
        <v>1512000</v>
      </c>
      <c r="L70" s="4">
        <v>1512000</v>
      </c>
      <c r="M70" s="5">
        <v>946496</v>
      </c>
      <c r="N70" s="5">
        <v>0</v>
      </c>
      <c r="O70" s="5">
        <v>354456</v>
      </c>
      <c r="P70" s="5">
        <v>29700</v>
      </c>
      <c r="Q70" s="5">
        <f t="shared" si="1"/>
        <v>1330652</v>
      </c>
      <c r="R70" s="6">
        <v>38</v>
      </c>
      <c r="S70" s="6">
        <v>162900</v>
      </c>
      <c r="T70" s="6">
        <v>0</v>
      </c>
      <c r="U70" s="6">
        <v>38</v>
      </c>
      <c r="V70" s="6">
        <v>35200</v>
      </c>
      <c r="W70" s="6">
        <v>198100</v>
      </c>
      <c r="X70" s="7">
        <f t="shared" si="2"/>
        <v>88.006084656084653</v>
      </c>
    </row>
    <row r="71" spans="1:24" ht="15.75" x14ac:dyDescent="0.25">
      <c r="A71" s="3">
        <v>3058</v>
      </c>
      <c r="B71" s="3" t="s">
        <v>23</v>
      </c>
      <c r="C71" s="3">
        <f>VLOOKUP($A71,[1]ترميز!$M$2:$N$168,2,FALSE)</f>
        <v>3</v>
      </c>
      <c r="D71" s="3">
        <v>31</v>
      </c>
      <c r="E71" s="3">
        <v>3100</v>
      </c>
      <c r="F71" s="3" t="s">
        <v>54</v>
      </c>
      <c r="G71" s="4">
        <v>2016560</v>
      </c>
      <c r="H71" s="4">
        <v>2016560</v>
      </c>
      <c r="I71" s="4">
        <v>0</v>
      </c>
      <c r="J71" s="4">
        <v>0</v>
      </c>
      <c r="K71" s="4">
        <v>2016560</v>
      </c>
      <c r="L71" s="4">
        <v>2016560</v>
      </c>
      <c r="M71" s="5">
        <v>1353461</v>
      </c>
      <c r="N71" s="5">
        <v>33600</v>
      </c>
      <c r="O71" s="5">
        <v>153988</v>
      </c>
      <c r="P71" s="5">
        <v>222400</v>
      </c>
      <c r="Q71" s="5">
        <f t="shared" ref="Q71:Q134" si="3">M71+N71+O71+P71</f>
        <v>1763449</v>
      </c>
      <c r="R71" s="6">
        <v>33</v>
      </c>
      <c r="S71" s="6">
        <v>236000</v>
      </c>
      <c r="T71" s="6">
        <v>2</v>
      </c>
      <c r="U71" s="6">
        <v>35</v>
      </c>
      <c r="V71" s="6">
        <v>36000</v>
      </c>
      <c r="W71" s="6">
        <v>272000</v>
      </c>
      <c r="X71" s="7">
        <f t="shared" si="2"/>
        <v>87.448377434839529</v>
      </c>
    </row>
    <row r="72" spans="1:24" ht="15.75" x14ac:dyDescent="0.25">
      <c r="A72" s="3">
        <v>3043</v>
      </c>
      <c r="B72" s="3" t="s">
        <v>23</v>
      </c>
      <c r="C72" s="3">
        <f>VLOOKUP($A72,[1]ترميز!$M$2:$N$168,2,FALSE)</f>
        <v>3</v>
      </c>
      <c r="D72" s="3">
        <v>24</v>
      </c>
      <c r="E72" s="3">
        <v>2420</v>
      </c>
      <c r="F72" s="3" t="s">
        <v>55</v>
      </c>
      <c r="G72" s="4">
        <v>24536025</v>
      </c>
      <c r="H72" s="4">
        <v>24536025</v>
      </c>
      <c r="I72" s="4">
        <v>0</v>
      </c>
      <c r="J72" s="4">
        <v>0</v>
      </c>
      <c r="K72" s="4">
        <v>24536025</v>
      </c>
      <c r="L72" s="4">
        <v>24536025</v>
      </c>
      <c r="M72" s="5">
        <v>16220283</v>
      </c>
      <c r="N72" s="5">
        <v>98259</v>
      </c>
      <c r="O72" s="5">
        <v>3502562</v>
      </c>
      <c r="P72" s="5">
        <v>1488070</v>
      </c>
      <c r="Q72" s="5">
        <f t="shared" si="3"/>
        <v>21309174</v>
      </c>
      <c r="R72" s="6">
        <v>179</v>
      </c>
      <c r="S72" s="6">
        <v>2357736</v>
      </c>
      <c r="T72" s="6">
        <v>0</v>
      </c>
      <c r="U72" s="6">
        <v>179</v>
      </c>
      <c r="V72" s="6">
        <v>875000</v>
      </c>
      <c r="W72" s="6">
        <v>3232736</v>
      </c>
      <c r="X72" s="7">
        <f t="shared" si="2"/>
        <v>86.84851763885959</v>
      </c>
    </row>
    <row r="73" spans="1:24" ht="15.75" x14ac:dyDescent="0.25">
      <c r="A73" s="3">
        <v>5016</v>
      </c>
      <c r="B73" s="3" t="s">
        <v>25</v>
      </c>
      <c r="C73" s="3">
        <f>VLOOKUP($A73,[1]ترميز!$M$2:$N$168,2,FALSE)</f>
        <v>3</v>
      </c>
      <c r="D73" s="3">
        <v>17</v>
      </c>
      <c r="E73" s="3">
        <v>1701</v>
      </c>
      <c r="F73" s="3" t="s">
        <v>51</v>
      </c>
      <c r="G73" s="4">
        <v>17234520</v>
      </c>
      <c r="H73" s="4">
        <v>17236420</v>
      </c>
      <c r="I73" s="4">
        <v>0</v>
      </c>
      <c r="J73" s="4">
        <v>0</v>
      </c>
      <c r="K73" s="10">
        <v>17236420</v>
      </c>
      <c r="L73" s="4">
        <v>17236420</v>
      </c>
      <c r="M73" s="5">
        <v>13126130</v>
      </c>
      <c r="N73" s="5">
        <v>176365</v>
      </c>
      <c r="O73" s="5">
        <v>293980</v>
      </c>
      <c r="P73" s="5">
        <v>1276400</v>
      </c>
      <c r="Q73" s="5">
        <f t="shared" si="3"/>
        <v>14872875</v>
      </c>
      <c r="R73" s="6">
        <v>70</v>
      </c>
      <c r="S73" s="6">
        <v>735240</v>
      </c>
      <c r="T73" s="6">
        <v>0</v>
      </c>
      <c r="U73" s="6">
        <v>70</v>
      </c>
      <c r="V73" s="6">
        <v>756280</v>
      </c>
      <c r="W73" s="6">
        <v>1491520</v>
      </c>
      <c r="X73" s="7">
        <f t="shared" si="2"/>
        <v>86.287494734985572</v>
      </c>
    </row>
    <row r="74" spans="1:24" ht="15.75" x14ac:dyDescent="0.25">
      <c r="A74" s="3">
        <v>1012</v>
      </c>
      <c r="B74" s="3" t="s">
        <v>46</v>
      </c>
      <c r="C74" s="3">
        <f>VLOOKUP($A74,[1]ترميز!$M$2:$N$168,2,FALSE)</f>
        <v>3</v>
      </c>
      <c r="D74" s="3">
        <v>22</v>
      </c>
      <c r="E74" s="3">
        <v>2220</v>
      </c>
      <c r="F74" s="3" t="s">
        <v>41</v>
      </c>
      <c r="G74" s="4">
        <v>204700</v>
      </c>
      <c r="H74" s="4">
        <v>211650</v>
      </c>
      <c r="I74" s="4">
        <v>0</v>
      </c>
      <c r="J74" s="4">
        <v>0</v>
      </c>
      <c r="K74" s="4">
        <v>211650</v>
      </c>
      <c r="L74" s="4">
        <v>211650</v>
      </c>
      <c r="M74" s="5">
        <v>121800</v>
      </c>
      <c r="N74" s="5">
        <v>5615</v>
      </c>
      <c r="O74" s="5">
        <v>46698</v>
      </c>
      <c r="P74" s="5">
        <v>8400</v>
      </c>
      <c r="Q74" s="5">
        <f t="shared" si="3"/>
        <v>182513</v>
      </c>
      <c r="R74" s="6">
        <v>10</v>
      </c>
      <c r="S74" s="6">
        <v>22000</v>
      </c>
      <c r="T74" s="6">
        <v>0</v>
      </c>
      <c r="U74" s="6">
        <v>10</v>
      </c>
      <c r="V74" s="6">
        <v>10800</v>
      </c>
      <c r="W74" s="6">
        <v>32800</v>
      </c>
      <c r="X74" s="7">
        <f t="shared" si="2"/>
        <v>86.233404205055521</v>
      </c>
    </row>
    <row r="75" spans="1:24" ht="15.75" x14ac:dyDescent="0.25">
      <c r="A75" s="3">
        <v>5069</v>
      </c>
      <c r="B75" s="3" t="s">
        <v>25</v>
      </c>
      <c r="C75" s="3">
        <f>VLOOKUP($A75,[1]ترميز!$M$2:$N$168,2,FALSE)</f>
        <v>3</v>
      </c>
      <c r="D75" s="3">
        <v>10</v>
      </c>
      <c r="E75" s="3">
        <v>1050</v>
      </c>
      <c r="F75" s="3" t="s">
        <v>36</v>
      </c>
      <c r="G75" s="4">
        <v>3600000</v>
      </c>
      <c r="H75" s="4">
        <v>3600000</v>
      </c>
      <c r="I75" s="4">
        <v>0</v>
      </c>
      <c r="J75" s="4">
        <v>0</v>
      </c>
      <c r="K75" s="4">
        <v>3600000</v>
      </c>
      <c r="L75" s="4">
        <v>3600000</v>
      </c>
      <c r="M75" s="5">
        <v>2489000</v>
      </c>
      <c r="N75" s="5">
        <v>352000</v>
      </c>
      <c r="O75" s="5">
        <v>194832</v>
      </c>
      <c r="P75" s="5">
        <v>50000</v>
      </c>
      <c r="Q75" s="5">
        <f t="shared" si="3"/>
        <v>3085832</v>
      </c>
      <c r="R75" s="6">
        <v>34</v>
      </c>
      <c r="S75" s="6">
        <v>318000</v>
      </c>
      <c r="T75" s="6">
        <v>0</v>
      </c>
      <c r="U75" s="6">
        <v>34</v>
      </c>
      <c r="V75" s="6">
        <v>60000</v>
      </c>
      <c r="W75" s="6">
        <v>378000</v>
      </c>
      <c r="X75" s="7">
        <f t="shared" si="2"/>
        <v>85.717555555555563</v>
      </c>
    </row>
    <row r="76" spans="1:24" ht="15.75" x14ac:dyDescent="0.25">
      <c r="A76" s="3">
        <v>5509</v>
      </c>
      <c r="B76" s="3" t="s">
        <v>25</v>
      </c>
      <c r="C76" s="3">
        <f>VLOOKUP($A76,[1]ترميز!$M$2:$N$168,2,FALSE)</f>
        <v>3</v>
      </c>
      <c r="D76" s="3">
        <v>10</v>
      </c>
      <c r="E76" s="3">
        <v>1030</v>
      </c>
      <c r="F76" s="3" t="s">
        <v>35</v>
      </c>
      <c r="G76" s="4">
        <v>12480000</v>
      </c>
      <c r="H76" s="4">
        <v>12475755</v>
      </c>
      <c r="I76" s="4">
        <v>0</v>
      </c>
      <c r="J76" s="4">
        <v>0</v>
      </c>
      <c r="K76" s="4">
        <v>12475755</v>
      </c>
      <c r="L76" s="4">
        <v>12475755</v>
      </c>
      <c r="M76" s="5">
        <v>8220172</v>
      </c>
      <c r="N76" s="5">
        <v>1164600</v>
      </c>
      <c r="O76" s="5">
        <v>394360</v>
      </c>
      <c r="P76" s="5">
        <v>815000</v>
      </c>
      <c r="Q76" s="5">
        <f t="shared" si="3"/>
        <v>10594132</v>
      </c>
      <c r="R76" s="6">
        <v>72</v>
      </c>
      <c r="S76" s="6">
        <v>814800</v>
      </c>
      <c r="T76" s="6">
        <v>0</v>
      </c>
      <c r="U76" s="6">
        <v>72</v>
      </c>
      <c r="V76" s="6">
        <v>126000</v>
      </c>
      <c r="W76" s="6">
        <v>940800</v>
      </c>
      <c r="X76" s="7">
        <f t="shared" si="2"/>
        <v>84.917762492129739</v>
      </c>
    </row>
    <row r="77" spans="1:24" ht="15.75" x14ac:dyDescent="0.25">
      <c r="A77" s="3">
        <v>3014</v>
      </c>
      <c r="B77" s="3" t="s">
        <v>23</v>
      </c>
      <c r="C77" s="3">
        <f>VLOOKUP($A77,[1]ترميز!$M$2:$N$168,2,FALSE)</f>
        <v>3</v>
      </c>
      <c r="D77" s="3">
        <v>12</v>
      </c>
      <c r="E77" s="3">
        <v>1200</v>
      </c>
      <c r="F77" s="3" t="s">
        <v>56</v>
      </c>
      <c r="G77" s="4">
        <v>100018800</v>
      </c>
      <c r="H77" s="4">
        <v>100018800</v>
      </c>
      <c r="I77" s="4">
        <v>0</v>
      </c>
      <c r="J77" s="4">
        <v>0</v>
      </c>
      <c r="K77" s="4">
        <v>100018800</v>
      </c>
      <c r="L77" s="4">
        <v>8460000</v>
      </c>
      <c r="M77" s="5">
        <v>71052500</v>
      </c>
      <c r="N77" s="5">
        <v>3480022</v>
      </c>
      <c r="O77" s="5">
        <v>7260888</v>
      </c>
      <c r="P77" s="5">
        <v>2924708</v>
      </c>
      <c r="Q77" s="5">
        <f t="shared" si="3"/>
        <v>84718118</v>
      </c>
      <c r="R77" s="6">
        <v>181</v>
      </c>
      <c r="S77" s="6">
        <v>1452350</v>
      </c>
      <c r="T77" s="6">
        <v>0</v>
      </c>
      <c r="U77" s="6">
        <v>181</v>
      </c>
      <c r="V77" s="6">
        <v>1135002</v>
      </c>
      <c r="W77" s="6">
        <v>2587352</v>
      </c>
      <c r="X77" s="7">
        <f t="shared" si="2"/>
        <v>84.70219398753035</v>
      </c>
    </row>
    <row r="78" spans="1:24" ht="15.75" x14ac:dyDescent="0.25">
      <c r="A78" s="3">
        <v>5015</v>
      </c>
      <c r="B78" s="3" t="s">
        <v>25</v>
      </c>
      <c r="C78" s="3">
        <f>VLOOKUP($A78,[1]ترميز!$M$2:$N$168,2,FALSE)</f>
        <v>3</v>
      </c>
      <c r="D78" s="3">
        <v>17</v>
      </c>
      <c r="E78" s="3">
        <v>1701</v>
      </c>
      <c r="F78" s="3" t="s">
        <v>51</v>
      </c>
      <c r="G78" s="4">
        <v>46500000</v>
      </c>
      <c r="H78" s="4">
        <v>42160000</v>
      </c>
      <c r="I78" s="4">
        <v>0</v>
      </c>
      <c r="J78" s="4">
        <v>0</v>
      </c>
      <c r="K78" s="10">
        <v>42160000</v>
      </c>
      <c r="L78" s="4">
        <v>42160000</v>
      </c>
      <c r="M78" s="5">
        <v>32167500</v>
      </c>
      <c r="N78" s="5">
        <v>651600</v>
      </c>
      <c r="O78" s="5">
        <v>2368600</v>
      </c>
      <c r="P78" s="5">
        <v>380000</v>
      </c>
      <c r="Q78" s="5">
        <f t="shared" si="3"/>
        <v>35567700</v>
      </c>
      <c r="R78" s="6">
        <v>83</v>
      </c>
      <c r="S78" s="6">
        <v>775800</v>
      </c>
      <c r="T78" s="6">
        <v>0</v>
      </c>
      <c r="U78" s="6">
        <v>83</v>
      </c>
      <c r="V78" s="6">
        <v>402000</v>
      </c>
      <c r="W78" s="6">
        <v>1177800</v>
      </c>
      <c r="X78" s="7">
        <f t="shared" si="2"/>
        <v>84.363614800759009</v>
      </c>
    </row>
    <row r="79" spans="1:24" ht="15.75" x14ac:dyDescent="0.25">
      <c r="A79" s="3">
        <v>3054</v>
      </c>
      <c r="B79" s="3" t="s">
        <v>23</v>
      </c>
      <c r="C79" s="3">
        <f>VLOOKUP($A79,[1]ترميز!$M$2:$N$168,2,FALSE)</f>
        <v>3</v>
      </c>
      <c r="D79" s="3">
        <v>27</v>
      </c>
      <c r="E79" s="3">
        <v>2750</v>
      </c>
      <c r="F79" s="3" t="s">
        <v>57</v>
      </c>
      <c r="G79" s="4">
        <v>7363500</v>
      </c>
      <c r="H79" s="4">
        <v>7363500</v>
      </c>
      <c r="I79" s="4">
        <v>0</v>
      </c>
      <c r="J79" s="4">
        <v>0</v>
      </c>
      <c r="K79" s="4">
        <v>7363500</v>
      </c>
      <c r="L79" s="4">
        <v>7363500</v>
      </c>
      <c r="M79" s="5">
        <v>3719050</v>
      </c>
      <c r="N79" s="5">
        <v>643300</v>
      </c>
      <c r="O79" s="5">
        <v>1218600</v>
      </c>
      <c r="P79" s="5">
        <v>626500</v>
      </c>
      <c r="Q79" s="5">
        <f t="shared" si="3"/>
        <v>6207450</v>
      </c>
      <c r="R79" s="6">
        <v>61</v>
      </c>
      <c r="S79" s="6">
        <v>443400</v>
      </c>
      <c r="T79" s="6">
        <v>1</v>
      </c>
      <c r="U79" s="6">
        <v>62</v>
      </c>
      <c r="V79" s="6">
        <v>232080</v>
      </c>
      <c r="W79" s="6">
        <v>675480</v>
      </c>
      <c r="X79" s="7">
        <f t="shared" si="2"/>
        <v>84.30026481971889</v>
      </c>
    </row>
    <row r="80" spans="1:24" ht="15.75" x14ac:dyDescent="0.25">
      <c r="A80" s="3">
        <v>1030</v>
      </c>
      <c r="B80" s="3" t="s">
        <v>46</v>
      </c>
      <c r="C80" s="3">
        <f>VLOOKUP($A80,[1]ترميز!$M$2:$N$168,2,FALSE)</f>
        <v>3</v>
      </c>
      <c r="D80" s="3">
        <v>10</v>
      </c>
      <c r="E80" s="3">
        <v>1010</v>
      </c>
      <c r="F80" s="3" t="s">
        <v>53</v>
      </c>
      <c r="G80" s="4">
        <v>11503105</v>
      </c>
      <c r="H80" s="4">
        <v>11513980</v>
      </c>
      <c r="I80" s="4">
        <v>0</v>
      </c>
      <c r="J80" s="4">
        <v>0</v>
      </c>
      <c r="K80" s="4">
        <v>11513980</v>
      </c>
      <c r="L80" s="4">
        <v>11513980</v>
      </c>
      <c r="M80" s="5">
        <v>3047225</v>
      </c>
      <c r="N80" s="5">
        <v>5187720</v>
      </c>
      <c r="O80" s="5">
        <v>1309758</v>
      </c>
      <c r="P80" s="5">
        <v>117034</v>
      </c>
      <c r="Q80" s="5">
        <f t="shared" si="3"/>
        <v>9661737</v>
      </c>
      <c r="R80" s="6">
        <v>88</v>
      </c>
      <c r="S80" s="6">
        <v>494400</v>
      </c>
      <c r="T80" s="6">
        <v>0</v>
      </c>
      <c r="U80" s="6">
        <v>88</v>
      </c>
      <c r="V80" s="6">
        <v>97968</v>
      </c>
      <c r="W80" s="6">
        <v>592368</v>
      </c>
      <c r="X80" s="7">
        <f t="shared" si="2"/>
        <v>83.913095211212806</v>
      </c>
    </row>
    <row r="81" spans="1:24" ht="15.75" x14ac:dyDescent="0.25">
      <c r="A81" s="3">
        <v>5018</v>
      </c>
      <c r="B81" s="3" t="s">
        <v>25</v>
      </c>
      <c r="C81" s="3">
        <f>VLOOKUP($A81,[1]ترميز!$M$2:$N$168,2,FALSE)</f>
        <v>3</v>
      </c>
      <c r="D81" s="3">
        <v>17</v>
      </c>
      <c r="E81" s="3">
        <v>1701</v>
      </c>
      <c r="F81" s="3" t="s">
        <v>51</v>
      </c>
      <c r="G81" s="4">
        <v>14500000</v>
      </c>
      <c r="H81" s="4">
        <v>14500000</v>
      </c>
      <c r="I81" s="4">
        <v>0</v>
      </c>
      <c r="J81" s="4">
        <v>0</v>
      </c>
      <c r="K81" s="10">
        <v>14500000</v>
      </c>
      <c r="L81" s="4">
        <v>14500000</v>
      </c>
      <c r="M81" s="5">
        <v>10997500</v>
      </c>
      <c r="N81" s="5">
        <v>45000</v>
      </c>
      <c r="O81" s="5">
        <v>667112</v>
      </c>
      <c r="P81" s="5">
        <v>457000</v>
      </c>
      <c r="Q81" s="5">
        <f t="shared" si="3"/>
        <v>12166612</v>
      </c>
      <c r="R81" s="6">
        <v>77</v>
      </c>
      <c r="S81" s="6">
        <v>1038000</v>
      </c>
      <c r="T81" s="6">
        <v>0</v>
      </c>
      <c r="U81" s="6">
        <v>77</v>
      </c>
      <c r="V81" s="6">
        <v>252000</v>
      </c>
      <c r="W81" s="6">
        <v>1290000</v>
      </c>
      <c r="X81" s="7">
        <f t="shared" si="2"/>
        <v>83.907668965517246</v>
      </c>
    </row>
    <row r="82" spans="1:24" ht="15.75" x14ac:dyDescent="0.25">
      <c r="A82" s="3">
        <v>5042</v>
      </c>
      <c r="B82" s="3" t="s">
        <v>25</v>
      </c>
      <c r="C82" s="3">
        <f>VLOOKUP($A82,[1]ترميز!$M$2:$N$168,2,FALSE)</f>
        <v>3</v>
      </c>
      <c r="D82" s="3">
        <v>10</v>
      </c>
      <c r="E82" s="3">
        <v>1030</v>
      </c>
      <c r="F82" s="3" t="s">
        <v>35</v>
      </c>
      <c r="G82" s="4">
        <v>12000000</v>
      </c>
      <c r="H82" s="4">
        <v>12000000</v>
      </c>
      <c r="I82" s="4">
        <v>0</v>
      </c>
      <c r="J82" s="4">
        <v>0</v>
      </c>
      <c r="K82" s="4">
        <v>12000000</v>
      </c>
      <c r="L82" s="4">
        <v>12000000</v>
      </c>
      <c r="M82" s="5">
        <v>6735600</v>
      </c>
      <c r="N82" s="5">
        <v>2055554</v>
      </c>
      <c r="O82" s="5">
        <v>547500</v>
      </c>
      <c r="P82" s="5">
        <v>722112</v>
      </c>
      <c r="Q82" s="5">
        <f t="shared" si="3"/>
        <v>10060766</v>
      </c>
      <c r="R82" s="6">
        <v>55</v>
      </c>
      <c r="S82" s="6">
        <v>562200</v>
      </c>
      <c r="T82" s="6">
        <v>0</v>
      </c>
      <c r="U82" s="6">
        <v>55</v>
      </c>
      <c r="V82" s="6">
        <v>310000</v>
      </c>
      <c r="W82" s="6">
        <v>872200</v>
      </c>
      <c r="X82" s="7">
        <f t="shared" si="2"/>
        <v>83.839716666666661</v>
      </c>
    </row>
    <row r="83" spans="1:24" ht="15.75" x14ac:dyDescent="0.25">
      <c r="A83" s="3">
        <v>3024</v>
      </c>
      <c r="B83" s="3" t="s">
        <v>23</v>
      </c>
      <c r="C83" s="3">
        <f>VLOOKUP($A83,[1]ترميز!$M$2:$N$168,2,FALSE)</f>
        <v>3</v>
      </c>
      <c r="D83" s="3">
        <v>21</v>
      </c>
      <c r="E83" s="3">
        <v>2100</v>
      </c>
      <c r="F83" s="3" t="s">
        <v>58</v>
      </c>
      <c r="G83" s="4">
        <v>70070000</v>
      </c>
      <c r="H83" s="4">
        <v>70070000</v>
      </c>
      <c r="I83" s="4">
        <v>0</v>
      </c>
      <c r="J83" s="4">
        <v>916060</v>
      </c>
      <c r="K83" s="4">
        <v>70986060</v>
      </c>
      <c r="L83" s="4">
        <v>70986060</v>
      </c>
      <c r="M83" s="5">
        <v>47250000</v>
      </c>
      <c r="N83" s="5">
        <v>502275</v>
      </c>
      <c r="O83" s="5">
        <v>7015796</v>
      </c>
      <c r="P83" s="5">
        <v>4582498</v>
      </c>
      <c r="Q83" s="5">
        <f t="shared" si="3"/>
        <v>59350569</v>
      </c>
      <c r="R83" s="6">
        <v>765</v>
      </c>
      <c r="S83" s="6">
        <v>5968104</v>
      </c>
      <c r="T83" s="6">
        <v>0</v>
      </c>
      <c r="U83" s="6">
        <v>765</v>
      </c>
      <c r="V83" s="6">
        <v>1070254</v>
      </c>
      <c r="W83" s="6">
        <v>7038358</v>
      </c>
      <c r="X83" s="7">
        <f t="shared" si="2"/>
        <v>83.608766284535292</v>
      </c>
    </row>
    <row r="84" spans="1:24" ht="15.75" x14ac:dyDescent="0.25">
      <c r="A84" s="3">
        <v>3020</v>
      </c>
      <c r="B84" s="3" t="s">
        <v>23</v>
      </c>
      <c r="C84" s="3">
        <f>VLOOKUP($A84,[1]ترميز!$M$2:$N$168,2,FALSE)</f>
        <v>3</v>
      </c>
      <c r="D84" s="3">
        <v>19</v>
      </c>
      <c r="E84" s="3">
        <v>1910</v>
      </c>
      <c r="F84" s="3" t="s">
        <v>45</v>
      </c>
      <c r="G84" s="4">
        <v>81033120</v>
      </c>
      <c r="H84" s="4">
        <v>90018810</v>
      </c>
      <c r="I84" s="4">
        <v>0</v>
      </c>
      <c r="J84" s="4">
        <v>0</v>
      </c>
      <c r="K84" s="4">
        <v>90018810</v>
      </c>
      <c r="L84" s="4">
        <v>89063810</v>
      </c>
      <c r="M84" s="5">
        <v>72460650</v>
      </c>
      <c r="N84" s="5">
        <v>307167</v>
      </c>
      <c r="O84" s="5">
        <v>1437200</v>
      </c>
      <c r="P84" s="5">
        <v>823400</v>
      </c>
      <c r="Q84" s="5">
        <f t="shared" si="3"/>
        <v>75028417</v>
      </c>
      <c r="R84" s="6">
        <v>101</v>
      </c>
      <c r="S84" s="6">
        <v>1190124</v>
      </c>
      <c r="T84" s="6">
        <v>4</v>
      </c>
      <c r="U84" s="6">
        <v>105</v>
      </c>
      <c r="V84" s="6">
        <v>346056</v>
      </c>
      <c r="W84" s="6">
        <v>1536180</v>
      </c>
      <c r="X84" s="7">
        <f t="shared" si="2"/>
        <v>83.347488152753854</v>
      </c>
    </row>
    <row r="85" spans="1:24" ht="15.75" x14ac:dyDescent="0.25">
      <c r="A85" s="3">
        <v>3064</v>
      </c>
      <c r="B85" s="3" t="s">
        <v>23</v>
      </c>
      <c r="C85" s="3">
        <f>VLOOKUP($A85,[1]ترميز!$M$2:$N$168,2,FALSE)</f>
        <v>3</v>
      </c>
      <c r="D85" s="3">
        <v>20</v>
      </c>
      <c r="E85" s="3">
        <v>2023</v>
      </c>
      <c r="F85" s="3" t="s">
        <v>27</v>
      </c>
      <c r="G85" s="4">
        <v>10372233</v>
      </c>
      <c r="H85" s="4">
        <v>10372233</v>
      </c>
      <c r="I85" s="4">
        <v>0</v>
      </c>
      <c r="J85" s="4">
        <v>0</v>
      </c>
      <c r="K85" s="4">
        <v>10372233</v>
      </c>
      <c r="L85" s="4">
        <v>10372233</v>
      </c>
      <c r="M85" s="5">
        <v>7074810</v>
      </c>
      <c r="N85" s="5">
        <v>548994</v>
      </c>
      <c r="O85" s="5">
        <v>422800</v>
      </c>
      <c r="P85" s="5">
        <v>575580</v>
      </c>
      <c r="Q85" s="5">
        <f t="shared" si="3"/>
        <v>8622184</v>
      </c>
      <c r="R85" s="6">
        <v>150</v>
      </c>
      <c r="S85" s="6">
        <v>684920</v>
      </c>
      <c r="T85" s="6">
        <v>0</v>
      </c>
      <c r="U85" s="6">
        <v>150</v>
      </c>
      <c r="V85" s="6">
        <v>303960</v>
      </c>
      <c r="W85" s="6">
        <v>988880</v>
      </c>
      <c r="X85" s="7">
        <f t="shared" si="2"/>
        <v>83.12755797136451</v>
      </c>
    </row>
    <row r="86" spans="1:24" ht="15.75" x14ac:dyDescent="0.25">
      <c r="A86" s="3">
        <v>1020</v>
      </c>
      <c r="B86" s="3" t="s">
        <v>46</v>
      </c>
      <c r="C86" s="3">
        <f>VLOOKUP($A86,[1]ترميز!$M$2:$N$168,2,FALSE)</f>
        <v>3</v>
      </c>
      <c r="D86" s="3">
        <v>31</v>
      </c>
      <c r="E86" s="3">
        <v>3100</v>
      </c>
      <c r="F86" s="3" t="s">
        <v>54</v>
      </c>
      <c r="G86" s="4">
        <v>594717</v>
      </c>
      <c r="H86" s="4">
        <v>594717</v>
      </c>
      <c r="I86" s="4">
        <v>0</v>
      </c>
      <c r="J86" s="4">
        <v>0</v>
      </c>
      <c r="K86" s="4">
        <v>594717</v>
      </c>
      <c r="L86" s="4">
        <v>594717</v>
      </c>
      <c r="M86" s="5">
        <v>398428</v>
      </c>
      <c r="N86" s="5">
        <v>18557</v>
      </c>
      <c r="O86" s="5">
        <v>55160</v>
      </c>
      <c r="P86" s="5">
        <v>21700</v>
      </c>
      <c r="Q86" s="5">
        <f t="shared" si="3"/>
        <v>493845</v>
      </c>
      <c r="R86" s="6">
        <v>37</v>
      </c>
      <c r="S86" s="6">
        <v>296000</v>
      </c>
      <c r="T86" s="6">
        <v>0</v>
      </c>
      <c r="U86" s="6">
        <v>37</v>
      </c>
      <c r="V86" s="6">
        <v>35000</v>
      </c>
      <c r="W86" s="6">
        <v>331000</v>
      </c>
      <c r="X86" s="7">
        <f t="shared" si="2"/>
        <v>83.038655360448757</v>
      </c>
    </row>
    <row r="87" spans="1:24" ht="15.75" x14ac:dyDescent="0.25">
      <c r="A87" s="3">
        <v>5028</v>
      </c>
      <c r="B87" s="3" t="s">
        <v>25</v>
      </c>
      <c r="C87" s="3">
        <f>VLOOKUP($A87,[1]ترميز!$M$2:$N$168,2,FALSE)</f>
        <v>3</v>
      </c>
      <c r="D87" s="3">
        <v>20</v>
      </c>
      <c r="E87" s="3">
        <v>2023</v>
      </c>
      <c r="F87" s="3" t="s">
        <v>27</v>
      </c>
      <c r="G87" s="4">
        <v>4099409</v>
      </c>
      <c r="H87" s="4">
        <v>4107404</v>
      </c>
      <c r="I87" s="4">
        <v>0</v>
      </c>
      <c r="J87" s="4">
        <v>0</v>
      </c>
      <c r="K87" s="4">
        <v>4107404</v>
      </c>
      <c r="L87" s="4">
        <v>4107404</v>
      </c>
      <c r="M87" s="5">
        <v>2675097</v>
      </c>
      <c r="N87" s="5">
        <v>288970</v>
      </c>
      <c r="O87" s="5">
        <v>186386</v>
      </c>
      <c r="P87" s="5">
        <v>242100</v>
      </c>
      <c r="Q87" s="5">
        <f t="shared" si="3"/>
        <v>3392553</v>
      </c>
      <c r="R87" s="6">
        <v>72</v>
      </c>
      <c r="S87" s="6">
        <v>534000</v>
      </c>
      <c r="T87" s="6">
        <v>1</v>
      </c>
      <c r="U87" s="6">
        <v>73</v>
      </c>
      <c r="V87" s="6">
        <v>43920</v>
      </c>
      <c r="W87" s="6">
        <v>577920</v>
      </c>
      <c r="X87" s="7">
        <f t="shared" si="2"/>
        <v>82.596038763170128</v>
      </c>
    </row>
    <row r="88" spans="1:24" ht="15.75" x14ac:dyDescent="0.25">
      <c r="A88" s="3">
        <v>1033</v>
      </c>
      <c r="B88" s="3" t="s">
        <v>46</v>
      </c>
      <c r="C88" s="3">
        <f>VLOOKUP($A88,[1]ترميز!$M$2:$N$168,2,FALSE)</f>
        <v>3</v>
      </c>
      <c r="D88" s="3">
        <v>10</v>
      </c>
      <c r="E88" s="3">
        <v>1050</v>
      </c>
      <c r="F88" s="3" t="s">
        <v>36</v>
      </c>
      <c r="G88" s="4">
        <v>14290000</v>
      </c>
      <c r="H88" s="4">
        <v>14327670</v>
      </c>
      <c r="I88" s="4">
        <v>0</v>
      </c>
      <c r="J88" s="4">
        <v>0</v>
      </c>
      <c r="K88" s="4">
        <v>14327670</v>
      </c>
      <c r="L88" s="4">
        <v>14327670</v>
      </c>
      <c r="M88" s="5">
        <v>7695650</v>
      </c>
      <c r="N88" s="5">
        <v>2422880</v>
      </c>
      <c r="O88" s="5">
        <v>1639578</v>
      </c>
      <c r="P88" s="5">
        <v>61200</v>
      </c>
      <c r="Q88" s="5">
        <f t="shared" si="3"/>
        <v>11819308</v>
      </c>
      <c r="R88" s="6">
        <v>134</v>
      </c>
      <c r="S88" s="6">
        <v>914800</v>
      </c>
      <c r="T88" s="6">
        <v>0</v>
      </c>
      <c r="U88" s="6">
        <v>134</v>
      </c>
      <c r="V88" s="6">
        <v>256400</v>
      </c>
      <c r="W88" s="6">
        <v>1171200</v>
      </c>
      <c r="X88" s="7">
        <f t="shared" si="2"/>
        <v>82.492882652936601</v>
      </c>
    </row>
    <row r="89" spans="1:24" ht="15.75" x14ac:dyDescent="0.25">
      <c r="A89" s="3">
        <v>5527</v>
      </c>
      <c r="B89" s="3" t="s">
        <v>25</v>
      </c>
      <c r="C89" s="3">
        <f>VLOOKUP($A89,[1]ترميز!$M$2:$N$168,2,FALSE)</f>
        <v>3</v>
      </c>
      <c r="D89" s="3">
        <v>16</v>
      </c>
      <c r="E89" s="3">
        <v>1622</v>
      </c>
      <c r="F89" s="3" t="s">
        <v>59</v>
      </c>
      <c r="G89" s="4">
        <v>1025000</v>
      </c>
      <c r="H89" s="4">
        <v>1025000</v>
      </c>
      <c r="I89" s="4">
        <v>0</v>
      </c>
      <c r="J89" s="4">
        <v>0</v>
      </c>
      <c r="K89" s="4">
        <v>1025000</v>
      </c>
      <c r="L89" s="4">
        <v>1025000</v>
      </c>
      <c r="M89" s="5">
        <v>95301</v>
      </c>
      <c r="N89" s="5">
        <v>3240</v>
      </c>
      <c r="O89" s="5">
        <v>390408</v>
      </c>
      <c r="P89" s="5">
        <v>351200</v>
      </c>
      <c r="Q89" s="5">
        <f t="shared" si="3"/>
        <v>840149</v>
      </c>
      <c r="R89" s="6">
        <v>42</v>
      </c>
      <c r="S89" s="6">
        <v>325500</v>
      </c>
      <c r="T89" s="6">
        <v>0</v>
      </c>
      <c r="U89" s="6">
        <v>42</v>
      </c>
      <c r="V89" s="6">
        <v>112400</v>
      </c>
      <c r="W89" s="6">
        <v>437900</v>
      </c>
      <c r="X89" s="7">
        <f t="shared" si="2"/>
        <v>81.96575609756097</v>
      </c>
    </row>
    <row r="90" spans="1:24" ht="15.75" x14ac:dyDescent="0.25">
      <c r="A90" s="3">
        <v>5052</v>
      </c>
      <c r="B90" s="3" t="s">
        <v>25</v>
      </c>
      <c r="C90" s="3">
        <f>VLOOKUP($A90,[1]ترميز!$M$2:$N$168,2,FALSE)</f>
        <v>3</v>
      </c>
      <c r="D90" s="3">
        <v>20</v>
      </c>
      <c r="E90" s="3">
        <v>2023</v>
      </c>
      <c r="F90" s="3" t="s">
        <v>27</v>
      </c>
      <c r="G90" s="4">
        <v>10400000</v>
      </c>
      <c r="H90" s="4">
        <v>10408000</v>
      </c>
      <c r="I90" s="4">
        <v>0</v>
      </c>
      <c r="J90" s="4">
        <v>0</v>
      </c>
      <c r="K90" s="4">
        <v>10408000</v>
      </c>
      <c r="L90" s="4">
        <v>10408000</v>
      </c>
      <c r="M90" s="5">
        <v>4392000</v>
      </c>
      <c r="N90" s="5">
        <v>2921550</v>
      </c>
      <c r="O90" s="5">
        <v>360544</v>
      </c>
      <c r="P90" s="5">
        <v>824000</v>
      </c>
      <c r="Q90" s="5">
        <f t="shared" si="3"/>
        <v>8498094</v>
      </c>
      <c r="R90" s="6">
        <v>52</v>
      </c>
      <c r="S90" s="6">
        <v>277600</v>
      </c>
      <c r="T90" s="6">
        <v>1</v>
      </c>
      <c r="U90" s="6">
        <v>53</v>
      </c>
      <c r="V90" s="6">
        <v>217580</v>
      </c>
      <c r="W90" s="6">
        <v>495180</v>
      </c>
      <c r="X90" s="7">
        <f t="shared" si="2"/>
        <v>81.649634896233664</v>
      </c>
    </row>
    <row r="91" spans="1:24" ht="15.75" x14ac:dyDescent="0.25">
      <c r="A91" s="3">
        <v>1009</v>
      </c>
      <c r="B91" s="3" t="s">
        <v>46</v>
      </c>
      <c r="C91" s="3">
        <f>VLOOKUP($A91,[1]ترميز!$M$2:$N$168,2,FALSE)</f>
        <v>3</v>
      </c>
      <c r="D91" s="3">
        <v>17</v>
      </c>
      <c r="E91" s="3">
        <v>1709</v>
      </c>
      <c r="F91" s="3" t="s">
        <v>33</v>
      </c>
      <c r="G91" s="4">
        <v>1300000</v>
      </c>
      <c r="H91" s="4">
        <v>1318200</v>
      </c>
      <c r="I91" s="4">
        <v>0</v>
      </c>
      <c r="J91" s="4">
        <v>0</v>
      </c>
      <c r="K91" s="4">
        <v>1318200</v>
      </c>
      <c r="L91" s="4">
        <v>1318200</v>
      </c>
      <c r="M91" s="5">
        <v>948000</v>
      </c>
      <c r="N91" s="5">
        <v>35040</v>
      </c>
      <c r="O91" s="5">
        <v>66374</v>
      </c>
      <c r="P91" s="5">
        <v>21700</v>
      </c>
      <c r="Q91" s="5">
        <f t="shared" si="3"/>
        <v>1071114</v>
      </c>
      <c r="R91" s="6">
        <v>38</v>
      </c>
      <c r="S91" s="6">
        <v>113500</v>
      </c>
      <c r="T91" s="6">
        <v>0</v>
      </c>
      <c r="U91" s="6">
        <v>38</v>
      </c>
      <c r="V91" s="6">
        <v>26000</v>
      </c>
      <c r="W91" s="6">
        <v>139500</v>
      </c>
      <c r="X91" s="7">
        <f t="shared" si="2"/>
        <v>81.255803368229408</v>
      </c>
    </row>
    <row r="92" spans="1:24" ht="15.75" x14ac:dyDescent="0.25">
      <c r="A92" s="3">
        <v>5001</v>
      </c>
      <c r="B92" s="3" t="s">
        <v>25</v>
      </c>
      <c r="C92" s="3">
        <f>VLOOKUP($A92,[1]ترميز!$M$2:$N$168,2,FALSE)</f>
        <v>3</v>
      </c>
      <c r="D92" s="3">
        <v>10</v>
      </c>
      <c r="E92" s="3">
        <v>1020</v>
      </c>
      <c r="F92" s="3" t="s">
        <v>60</v>
      </c>
      <c r="G92" s="4">
        <v>2458550</v>
      </c>
      <c r="H92" s="4">
        <v>2459597</v>
      </c>
      <c r="I92" s="4">
        <v>0</v>
      </c>
      <c r="J92" s="4">
        <v>0</v>
      </c>
      <c r="K92" s="4">
        <v>2459597</v>
      </c>
      <c r="L92" s="4">
        <v>2459597</v>
      </c>
      <c r="M92" s="5">
        <v>1567226</v>
      </c>
      <c r="N92" s="5">
        <v>264800</v>
      </c>
      <c r="O92" s="5">
        <v>106154</v>
      </c>
      <c r="P92" s="5">
        <v>56604</v>
      </c>
      <c r="Q92" s="5">
        <f t="shared" si="3"/>
        <v>1994784</v>
      </c>
      <c r="R92" s="6">
        <v>50</v>
      </c>
      <c r="S92" s="6">
        <v>294000</v>
      </c>
      <c r="T92" s="6">
        <v>1</v>
      </c>
      <c r="U92" s="6">
        <v>51</v>
      </c>
      <c r="V92" s="6">
        <v>93100</v>
      </c>
      <c r="W92" s="6">
        <v>387100</v>
      </c>
      <c r="X92" s="7">
        <f t="shared" si="2"/>
        <v>81.102066720686366</v>
      </c>
    </row>
    <row r="93" spans="1:24" ht="15.75" x14ac:dyDescent="0.25">
      <c r="A93" s="3">
        <v>1014</v>
      </c>
      <c r="B93" s="3" t="s">
        <v>46</v>
      </c>
      <c r="C93" s="3">
        <f>VLOOKUP($A93,[1]ترميز!$M$2:$N$168,2,FALSE)</f>
        <v>3</v>
      </c>
      <c r="D93" s="3">
        <v>23</v>
      </c>
      <c r="E93" s="3">
        <v>2395</v>
      </c>
      <c r="F93" s="3" t="s">
        <v>26</v>
      </c>
      <c r="G93" s="4">
        <v>2914317</v>
      </c>
      <c r="H93" s="4">
        <v>2914317</v>
      </c>
      <c r="I93" s="4">
        <v>0</v>
      </c>
      <c r="J93" s="4">
        <v>0</v>
      </c>
      <c r="K93" s="4">
        <v>2914317</v>
      </c>
      <c r="L93" s="4">
        <v>2914317</v>
      </c>
      <c r="M93" s="5">
        <v>2080284</v>
      </c>
      <c r="N93" s="5">
        <v>0</v>
      </c>
      <c r="O93" s="5">
        <v>139858</v>
      </c>
      <c r="P93" s="5">
        <v>134002</v>
      </c>
      <c r="Q93" s="5">
        <f t="shared" si="3"/>
        <v>2354144</v>
      </c>
      <c r="R93" s="6">
        <v>30</v>
      </c>
      <c r="S93" s="6">
        <v>147400</v>
      </c>
      <c r="T93" s="6">
        <v>1</v>
      </c>
      <c r="U93" s="6">
        <v>31</v>
      </c>
      <c r="V93" s="6">
        <v>26000</v>
      </c>
      <c r="W93" s="6">
        <v>173400</v>
      </c>
      <c r="X93" s="7">
        <f t="shared" si="2"/>
        <v>80.778583798536673</v>
      </c>
    </row>
    <row r="94" spans="1:24" ht="15.75" x14ac:dyDescent="0.25">
      <c r="A94" s="3">
        <v>1042</v>
      </c>
      <c r="B94" s="3" t="s">
        <v>46</v>
      </c>
      <c r="C94" s="3">
        <f>VLOOKUP($A94,[1]ترميز!$M$2:$N$168,2,FALSE)</f>
        <v>3</v>
      </c>
      <c r="D94" s="3">
        <v>23</v>
      </c>
      <c r="E94" s="3">
        <v>2395</v>
      </c>
      <c r="F94" s="3" t="s">
        <v>26</v>
      </c>
      <c r="G94" s="4">
        <v>2268000</v>
      </c>
      <c r="H94" s="4">
        <v>2268000</v>
      </c>
      <c r="I94" s="4">
        <v>0</v>
      </c>
      <c r="J94" s="4">
        <v>0</v>
      </c>
      <c r="K94" s="4">
        <v>2268000</v>
      </c>
      <c r="L94" s="4">
        <v>2268000</v>
      </c>
      <c r="M94" s="5">
        <v>1451870</v>
      </c>
      <c r="N94" s="5">
        <v>0</v>
      </c>
      <c r="O94" s="5">
        <v>290742</v>
      </c>
      <c r="P94" s="5">
        <v>86540</v>
      </c>
      <c r="Q94" s="5">
        <f t="shared" si="3"/>
        <v>1829152</v>
      </c>
      <c r="R94" s="6">
        <v>36</v>
      </c>
      <c r="S94" s="6">
        <v>297400</v>
      </c>
      <c r="T94" s="6">
        <v>0</v>
      </c>
      <c r="U94" s="6">
        <v>36</v>
      </c>
      <c r="V94" s="6">
        <v>73960</v>
      </c>
      <c r="W94" s="6">
        <v>371360</v>
      </c>
      <c r="X94" s="7">
        <f t="shared" si="2"/>
        <v>80.650440917107574</v>
      </c>
    </row>
    <row r="95" spans="1:24" ht="15.75" x14ac:dyDescent="0.25">
      <c r="A95" s="3">
        <v>5585</v>
      </c>
      <c r="B95" s="3" t="s">
        <v>25</v>
      </c>
      <c r="C95" s="3">
        <f>VLOOKUP($A95,[1]ترميز!$M$2:$N$168,2,FALSE)</f>
        <v>3</v>
      </c>
      <c r="D95" s="3">
        <v>20</v>
      </c>
      <c r="E95" s="3">
        <v>2023</v>
      </c>
      <c r="F95" s="3" t="s">
        <v>27</v>
      </c>
      <c r="G95" s="4">
        <v>1324157</v>
      </c>
      <c r="H95" s="4">
        <v>1327473</v>
      </c>
      <c r="I95" s="4">
        <v>0</v>
      </c>
      <c r="J95" s="4">
        <v>0</v>
      </c>
      <c r="K95" s="4">
        <v>1327473</v>
      </c>
      <c r="L95" s="4">
        <v>1327473</v>
      </c>
      <c r="M95" s="5">
        <v>553757</v>
      </c>
      <c r="N95" s="5">
        <v>398829</v>
      </c>
      <c r="O95" s="5">
        <v>90224</v>
      </c>
      <c r="P95" s="5">
        <v>19380</v>
      </c>
      <c r="Q95" s="5">
        <f t="shared" si="3"/>
        <v>1062190</v>
      </c>
      <c r="R95" s="6">
        <v>32</v>
      </c>
      <c r="S95" s="6">
        <v>183936</v>
      </c>
      <c r="T95" s="6">
        <v>1</v>
      </c>
      <c r="U95" s="6">
        <v>33</v>
      </c>
      <c r="V95" s="6">
        <v>30640</v>
      </c>
      <c r="W95" s="6">
        <v>214576</v>
      </c>
      <c r="X95" s="7">
        <f t="shared" si="2"/>
        <v>80.015940060551145</v>
      </c>
    </row>
    <row r="96" spans="1:24" ht="15.75" x14ac:dyDescent="0.25">
      <c r="A96" s="3">
        <v>3608</v>
      </c>
      <c r="B96" s="3" t="s">
        <v>23</v>
      </c>
      <c r="C96" s="3">
        <f>VLOOKUP($A96,[1]ترميز!$M$2:$N$168,2,FALSE)</f>
        <v>3</v>
      </c>
      <c r="D96" s="3">
        <v>12</v>
      </c>
      <c r="E96" s="3">
        <v>1200</v>
      </c>
      <c r="F96" s="3" t="s">
        <v>56</v>
      </c>
      <c r="G96" s="4">
        <v>1764000</v>
      </c>
      <c r="H96" s="4">
        <v>1764000</v>
      </c>
      <c r="I96" s="4">
        <v>0</v>
      </c>
      <c r="J96" s="4">
        <v>0</v>
      </c>
      <c r="K96" s="4">
        <v>1764000</v>
      </c>
      <c r="L96" s="4">
        <v>1764000</v>
      </c>
      <c r="M96" s="5">
        <v>1023340</v>
      </c>
      <c r="N96" s="5">
        <v>117364</v>
      </c>
      <c r="O96" s="5">
        <v>154720</v>
      </c>
      <c r="P96" s="5">
        <v>84000</v>
      </c>
      <c r="Q96" s="5">
        <f t="shared" si="3"/>
        <v>1379424</v>
      </c>
      <c r="R96" s="6">
        <v>47</v>
      </c>
      <c r="S96" s="6">
        <v>195265</v>
      </c>
      <c r="T96" s="6">
        <v>1</v>
      </c>
      <c r="U96" s="6">
        <v>48</v>
      </c>
      <c r="V96" s="6">
        <v>8200</v>
      </c>
      <c r="W96" s="6">
        <v>203465</v>
      </c>
      <c r="X96" s="7">
        <f t="shared" si="2"/>
        <v>78.198639455782313</v>
      </c>
    </row>
    <row r="97" spans="1:41" ht="15.75" x14ac:dyDescent="0.25">
      <c r="A97" s="3">
        <v>5012</v>
      </c>
      <c r="B97" s="3" t="s">
        <v>25</v>
      </c>
      <c r="C97" s="3">
        <f>VLOOKUP($A97,[1]ترميز!$M$2:$N$168,2,FALSE)</f>
        <v>3</v>
      </c>
      <c r="D97" s="3">
        <v>13</v>
      </c>
      <c r="E97" s="3">
        <v>1392</v>
      </c>
      <c r="F97" s="3" t="s">
        <v>61</v>
      </c>
      <c r="G97" s="4">
        <v>2283845</v>
      </c>
      <c r="H97" s="4">
        <v>2298473</v>
      </c>
      <c r="I97" s="4">
        <v>0</v>
      </c>
      <c r="J97" s="4">
        <v>0</v>
      </c>
      <c r="K97" s="4">
        <v>2298473</v>
      </c>
      <c r="L97" s="4">
        <v>2298473</v>
      </c>
      <c r="M97" s="5">
        <v>1346077</v>
      </c>
      <c r="N97" s="5">
        <v>141120</v>
      </c>
      <c r="O97" s="5">
        <v>203890</v>
      </c>
      <c r="P97" s="5">
        <v>97460</v>
      </c>
      <c r="Q97" s="5">
        <f t="shared" si="3"/>
        <v>1788547</v>
      </c>
      <c r="R97" s="6">
        <v>34</v>
      </c>
      <c r="S97" s="6">
        <v>264000</v>
      </c>
      <c r="T97" s="6">
        <v>1</v>
      </c>
      <c r="U97" s="6">
        <v>35</v>
      </c>
      <c r="V97" s="6">
        <v>85200</v>
      </c>
      <c r="W97" s="6">
        <v>349200</v>
      </c>
      <c r="X97" s="7">
        <f t="shared" si="2"/>
        <v>77.814575154896318</v>
      </c>
    </row>
    <row r="98" spans="1:41" ht="15.75" x14ac:dyDescent="0.25">
      <c r="A98" s="3">
        <v>5058</v>
      </c>
      <c r="B98" s="3" t="s">
        <v>25</v>
      </c>
      <c r="C98" s="3">
        <f>VLOOKUP($A98,[1]ترميز!$M$2:$N$168,2,FALSE)</f>
        <v>3</v>
      </c>
      <c r="D98" s="3">
        <v>23</v>
      </c>
      <c r="E98" s="3">
        <v>2395</v>
      </c>
      <c r="F98" s="3" t="s">
        <v>26</v>
      </c>
      <c r="G98" s="4">
        <v>1681550</v>
      </c>
      <c r="H98" s="4">
        <v>1681550</v>
      </c>
      <c r="I98" s="4">
        <v>0</v>
      </c>
      <c r="J98" s="4">
        <v>0</v>
      </c>
      <c r="K98" s="4">
        <v>1681550</v>
      </c>
      <c r="L98" s="4">
        <v>1681550</v>
      </c>
      <c r="M98" s="5">
        <v>1162265</v>
      </c>
      <c r="N98" s="5">
        <v>0</v>
      </c>
      <c r="O98" s="5">
        <v>131522</v>
      </c>
      <c r="P98" s="5">
        <v>13500</v>
      </c>
      <c r="Q98" s="5">
        <f t="shared" si="3"/>
        <v>1307287</v>
      </c>
      <c r="R98" s="6">
        <v>30</v>
      </c>
      <c r="S98" s="6">
        <v>223800</v>
      </c>
      <c r="T98" s="6">
        <v>1</v>
      </c>
      <c r="U98" s="6">
        <v>31</v>
      </c>
      <c r="V98" s="6">
        <v>26240</v>
      </c>
      <c r="W98" s="6">
        <v>250040</v>
      </c>
      <c r="X98" s="7">
        <f t="shared" si="2"/>
        <v>77.742975231185511</v>
      </c>
    </row>
    <row r="99" spans="1:41" ht="15.75" x14ac:dyDescent="0.25">
      <c r="A99" s="3">
        <v>3016</v>
      </c>
      <c r="B99" s="3" t="s">
        <v>23</v>
      </c>
      <c r="C99" s="3">
        <f>VLOOKUP($A99,[1]ترميز!$M$2:$N$168,2,FALSE)</f>
        <v>3</v>
      </c>
      <c r="D99" s="3">
        <v>14</v>
      </c>
      <c r="E99" s="3">
        <v>1410</v>
      </c>
      <c r="F99" s="3" t="s">
        <v>62</v>
      </c>
      <c r="G99" s="4">
        <v>1441300</v>
      </c>
      <c r="H99" s="4">
        <v>1441300</v>
      </c>
      <c r="I99" s="4">
        <v>0</v>
      </c>
      <c r="J99" s="4">
        <v>0</v>
      </c>
      <c r="K99" s="4">
        <v>1441300</v>
      </c>
      <c r="L99" s="4">
        <v>1441300</v>
      </c>
      <c r="M99" s="5">
        <v>864019</v>
      </c>
      <c r="N99" s="5">
        <v>99225</v>
      </c>
      <c r="O99" s="5">
        <v>93400</v>
      </c>
      <c r="P99" s="5">
        <v>45000</v>
      </c>
      <c r="Q99" s="5">
        <f t="shared" si="3"/>
        <v>1101644</v>
      </c>
      <c r="R99" s="6">
        <v>55</v>
      </c>
      <c r="S99" s="6">
        <v>194025</v>
      </c>
      <c r="T99" s="6">
        <v>0</v>
      </c>
      <c r="U99" s="6">
        <v>55</v>
      </c>
      <c r="V99" s="6">
        <v>99500</v>
      </c>
      <c r="W99" s="6">
        <v>293525</v>
      </c>
      <c r="X99" s="7">
        <f t="shared" si="2"/>
        <v>76.434052591410534</v>
      </c>
    </row>
    <row r="100" spans="1:41" ht="15.75" x14ac:dyDescent="0.25">
      <c r="A100" s="3">
        <v>1016</v>
      </c>
      <c r="B100" s="3" t="s">
        <v>46</v>
      </c>
      <c r="C100" s="3">
        <f>VLOOKUP($A100,[1]ترميز!$M$2:$N$168,2,FALSE)</f>
        <v>3</v>
      </c>
      <c r="D100" s="3">
        <v>24</v>
      </c>
      <c r="E100" s="3">
        <v>2420</v>
      </c>
      <c r="F100" s="3" t="s">
        <v>55</v>
      </c>
      <c r="G100" s="4">
        <v>16289000</v>
      </c>
      <c r="H100" s="4">
        <v>16290820</v>
      </c>
      <c r="I100" s="4">
        <v>0</v>
      </c>
      <c r="J100" s="4">
        <v>0</v>
      </c>
      <c r="K100" s="4">
        <v>16290820</v>
      </c>
      <c r="L100" s="4">
        <v>16290820</v>
      </c>
      <c r="M100" s="5">
        <v>11787520</v>
      </c>
      <c r="N100" s="5">
        <v>0</v>
      </c>
      <c r="O100" s="5">
        <v>478504</v>
      </c>
      <c r="P100" s="5">
        <v>90000</v>
      </c>
      <c r="Q100" s="5">
        <f t="shared" si="3"/>
        <v>12356024</v>
      </c>
      <c r="R100" s="6">
        <v>62</v>
      </c>
      <c r="S100" s="6">
        <v>400200</v>
      </c>
      <c r="T100" s="6">
        <v>0</v>
      </c>
      <c r="U100" s="6">
        <v>62</v>
      </c>
      <c r="V100" s="6">
        <v>63464</v>
      </c>
      <c r="W100" s="6">
        <v>463664</v>
      </c>
      <c r="X100" s="7">
        <f t="shared" si="2"/>
        <v>75.846544250074572</v>
      </c>
    </row>
    <row r="101" spans="1:41" ht="15.75" x14ac:dyDescent="0.25">
      <c r="A101" s="3">
        <v>1031</v>
      </c>
      <c r="B101" s="3" t="s">
        <v>46</v>
      </c>
      <c r="C101" s="3">
        <f>VLOOKUP($A101,[1]ترميز!$M$2:$N$168,2,FALSE)</f>
        <v>3</v>
      </c>
      <c r="D101" s="3">
        <v>10</v>
      </c>
      <c r="E101" s="3">
        <v>1010</v>
      </c>
      <c r="F101" s="3" t="s">
        <v>53</v>
      </c>
      <c r="G101" s="4">
        <v>35256000</v>
      </c>
      <c r="H101" s="4">
        <v>35268470</v>
      </c>
      <c r="I101" s="4">
        <v>0</v>
      </c>
      <c r="J101" s="4">
        <v>0</v>
      </c>
      <c r="K101" s="4">
        <v>35268470</v>
      </c>
      <c r="L101" s="4">
        <v>35268470</v>
      </c>
      <c r="M101" s="5">
        <v>6659034</v>
      </c>
      <c r="N101" s="5">
        <v>18581510</v>
      </c>
      <c r="O101" s="5">
        <v>1233574</v>
      </c>
      <c r="P101" s="5">
        <v>113900</v>
      </c>
      <c r="Q101" s="5">
        <f t="shared" si="3"/>
        <v>26588018</v>
      </c>
      <c r="R101" s="6">
        <v>220</v>
      </c>
      <c r="S101" s="6">
        <v>1108800</v>
      </c>
      <c r="T101" s="6">
        <v>0</v>
      </c>
      <c r="U101" s="6">
        <v>220</v>
      </c>
      <c r="V101" s="6">
        <v>243760</v>
      </c>
      <c r="W101" s="6">
        <v>1352560</v>
      </c>
      <c r="X101" s="7">
        <f t="shared" si="2"/>
        <v>75.387500506826626</v>
      </c>
    </row>
    <row r="102" spans="1:41" ht="15.75" x14ac:dyDescent="0.25">
      <c r="A102" s="3">
        <v>1039</v>
      </c>
      <c r="B102" s="3" t="s">
        <v>46</v>
      </c>
      <c r="C102" s="3">
        <f>VLOOKUP($A102,[1]ترميز!$M$2:$N$168,2,FALSE)</f>
        <v>3</v>
      </c>
      <c r="D102" s="3">
        <v>23</v>
      </c>
      <c r="E102" s="3">
        <v>2395</v>
      </c>
      <c r="F102" s="3" t="s">
        <v>26</v>
      </c>
      <c r="G102" s="4">
        <v>3780000</v>
      </c>
      <c r="H102" s="4">
        <v>3780000</v>
      </c>
      <c r="I102" s="4">
        <v>0</v>
      </c>
      <c r="J102" s="4">
        <v>0</v>
      </c>
      <c r="K102" s="4">
        <v>3780000</v>
      </c>
      <c r="L102" s="4">
        <v>3780000</v>
      </c>
      <c r="M102" s="5">
        <v>2408367</v>
      </c>
      <c r="N102" s="5">
        <v>0</v>
      </c>
      <c r="O102" s="5">
        <v>381678</v>
      </c>
      <c r="P102" s="5">
        <v>40500</v>
      </c>
      <c r="Q102" s="5">
        <f t="shared" si="3"/>
        <v>2830545</v>
      </c>
      <c r="R102" s="6">
        <v>34</v>
      </c>
      <c r="S102" s="6">
        <v>301500</v>
      </c>
      <c r="T102" s="6">
        <v>0</v>
      </c>
      <c r="U102" s="6">
        <v>34</v>
      </c>
      <c r="V102" s="6">
        <v>80680</v>
      </c>
      <c r="W102" s="6">
        <v>382180</v>
      </c>
      <c r="X102" s="7">
        <f t="shared" si="2"/>
        <v>74.882142857142853</v>
      </c>
    </row>
    <row r="103" spans="1:41" ht="15.75" x14ac:dyDescent="0.25">
      <c r="A103" s="3">
        <v>5041</v>
      </c>
      <c r="B103" s="3" t="s">
        <v>25</v>
      </c>
      <c r="C103" s="3">
        <f>VLOOKUP($A103,[1]ترميز!$M$2:$N$168,2,FALSE)</f>
        <v>3</v>
      </c>
      <c r="D103" s="3">
        <v>10</v>
      </c>
      <c r="E103" s="3">
        <v>1073</v>
      </c>
      <c r="F103" s="3" t="s">
        <v>37</v>
      </c>
      <c r="G103" s="4">
        <v>19496031</v>
      </c>
      <c r="H103" s="4">
        <v>19496031</v>
      </c>
      <c r="I103" s="4">
        <v>0</v>
      </c>
      <c r="J103" s="4">
        <v>0</v>
      </c>
      <c r="K103" s="4">
        <v>19496031</v>
      </c>
      <c r="L103" s="4">
        <v>19496031</v>
      </c>
      <c r="M103" s="5">
        <v>5704307</v>
      </c>
      <c r="N103" s="5">
        <v>3410022</v>
      </c>
      <c r="O103" s="5">
        <v>904000</v>
      </c>
      <c r="P103" s="5">
        <v>4514776</v>
      </c>
      <c r="Q103" s="5">
        <f t="shared" si="3"/>
        <v>14533105</v>
      </c>
      <c r="R103" s="6">
        <v>78</v>
      </c>
      <c r="S103" s="6">
        <v>1358466</v>
      </c>
      <c r="T103" s="6">
        <v>0</v>
      </c>
      <c r="U103" s="6">
        <v>78</v>
      </c>
      <c r="V103" s="6">
        <v>428000</v>
      </c>
      <c r="W103" s="6">
        <v>1786466</v>
      </c>
      <c r="X103" s="7">
        <f t="shared" si="2"/>
        <v>74.54391614375254</v>
      </c>
    </row>
    <row r="104" spans="1:41" ht="15.75" x14ac:dyDescent="0.25">
      <c r="A104" s="3">
        <v>3018</v>
      </c>
      <c r="B104" s="3" t="s">
        <v>23</v>
      </c>
      <c r="C104" s="3">
        <f>VLOOKUP($A104,[1]ترميز!$M$2:$N$168,2,FALSE)</f>
        <v>3</v>
      </c>
      <c r="D104" s="3">
        <v>17</v>
      </c>
      <c r="E104" s="3">
        <v>1702</v>
      </c>
      <c r="F104" s="3" t="s">
        <v>50</v>
      </c>
      <c r="G104" s="4">
        <v>55801250</v>
      </c>
      <c r="H104" s="4">
        <v>55259370</v>
      </c>
      <c r="I104" s="4">
        <v>0</v>
      </c>
      <c r="J104" s="4">
        <v>0</v>
      </c>
      <c r="K104" s="4">
        <v>55259370</v>
      </c>
      <c r="L104" s="4">
        <v>55259370</v>
      </c>
      <c r="M104" s="5">
        <v>31765990</v>
      </c>
      <c r="N104" s="5">
        <v>904599</v>
      </c>
      <c r="O104" s="5">
        <v>2881470</v>
      </c>
      <c r="P104" s="5">
        <v>5538128</v>
      </c>
      <c r="Q104" s="5">
        <f t="shared" si="3"/>
        <v>41090187</v>
      </c>
      <c r="R104" s="6">
        <v>89</v>
      </c>
      <c r="S104" s="6">
        <v>795393</v>
      </c>
      <c r="T104" s="6">
        <v>0</v>
      </c>
      <c r="U104" s="6">
        <v>89</v>
      </c>
      <c r="V104" s="6">
        <v>469790</v>
      </c>
      <c r="W104" s="6">
        <v>1265183</v>
      </c>
      <c r="X104" s="7">
        <f t="shared" si="2"/>
        <v>74.358768476730731</v>
      </c>
    </row>
    <row r="105" spans="1:41" ht="15.75" x14ac:dyDescent="0.25">
      <c r="A105" s="3">
        <v>1036</v>
      </c>
      <c r="B105" s="3" t="s">
        <v>46</v>
      </c>
      <c r="C105" s="3">
        <f>VLOOKUP($A105,[1]ترميز!$M$2:$N$168,2,FALSE)</f>
        <v>3</v>
      </c>
      <c r="D105" s="3">
        <v>11</v>
      </c>
      <c r="E105" s="3">
        <v>1104</v>
      </c>
      <c r="F105" s="3" t="s">
        <v>44</v>
      </c>
      <c r="G105" s="4">
        <v>14091777</v>
      </c>
      <c r="H105" s="4">
        <v>14093247</v>
      </c>
      <c r="I105" s="4">
        <v>0</v>
      </c>
      <c r="J105" s="4">
        <v>0</v>
      </c>
      <c r="K105" s="4">
        <v>14093247</v>
      </c>
      <c r="L105" s="4">
        <v>14093247</v>
      </c>
      <c r="M105" s="5">
        <v>0</v>
      </c>
      <c r="N105" s="5">
        <v>7553609</v>
      </c>
      <c r="O105" s="5">
        <v>2375320</v>
      </c>
      <c r="P105" s="5">
        <v>517800</v>
      </c>
      <c r="Q105" s="5">
        <f t="shared" si="3"/>
        <v>10446729</v>
      </c>
      <c r="R105" s="6">
        <v>67</v>
      </c>
      <c r="S105" s="6">
        <v>399000</v>
      </c>
      <c r="T105" s="6">
        <v>0</v>
      </c>
      <c r="U105" s="6">
        <v>67</v>
      </c>
      <c r="V105" s="6">
        <v>278424</v>
      </c>
      <c r="W105" s="6">
        <v>677424</v>
      </c>
      <c r="X105" s="7">
        <f t="shared" si="2"/>
        <v>74.125778112027689</v>
      </c>
    </row>
    <row r="106" spans="1:41" ht="15.75" x14ac:dyDescent="0.25">
      <c r="A106" s="3">
        <v>5007</v>
      </c>
      <c r="B106" s="3" t="s">
        <v>25</v>
      </c>
      <c r="C106" s="3">
        <f>VLOOKUP($A106,[1]ترميز!$M$2:$N$168,2,FALSE)</f>
        <v>3</v>
      </c>
      <c r="D106" s="3">
        <v>10</v>
      </c>
      <c r="E106" s="3">
        <v>1079</v>
      </c>
      <c r="F106" s="3" t="s">
        <v>39</v>
      </c>
      <c r="G106" s="4">
        <v>1681500</v>
      </c>
      <c r="H106" s="4">
        <v>1681500</v>
      </c>
      <c r="I106" s="4">
        <v>0</v>
      </c>
      <c r="J106" s="4">
        <v>0</v>
      </c>
      <c r="K106" s="4">
        <v>1681500</v>
      </c>
      <c r="L106" s="4">
        <v>1681500</v>
      </c>
      <c r="M106" s="5">
        <v>942750</v>
      </c>
      <c r="N106" s="5">
        <v>61000</v>
      </c>
      <c r="O106" s="5">
        <v>123500</v>
      </c>
      <c r="P106" s="5">
        <v>110000</v>
      </c>
      <c r="Q106" s="5">
        <f t="shared" si="3"/>
        <v>1237250</v>
      </c>
      <c r="R106" s="6">
        <v>34</v>
      </c>
      <c r="S106" s="6">
        <v>270000</v>
      </c>
      <c r="T106" s="6">
        <v>0</v>
      </c>
      <c r="U106" s="6">
        <v>34</v>
      </c>
      <c r="V106" s="6">
        <v>69000</v>
      </c>
      <c r="W106" s="6">
        <v>339000</v>
      </c>
      <c r="X106" s="7">
        <f t="shared" si="2"/>
        <v>73.580136782634554</v>
      </c>
    </row>
    <row r="107" spans="1:41" ht="15.75" x14ac:dyDescent="0.25">
      <c r="A107" s="3">
        <v>1011</v>
      </c>
      <c r="B107" s="3" t="s">
        <v>46</v>
      </c>
      <c r="C107" s="3">
        <f>VLOOKUP($A107,[1]ترميز!$M$2:$N$168,2,FALSE)</f>
        <v>3</v>
      </c>
      <c r="D107" s="3">
        <v>22</v>
      </c>
      <c r="E107" s="3">
        <v>2220</v>
      </c>
      <c r="F107" s="3" t="s">
        <v>41</v>
      </c>
      <c r="G107" s="4">
        <v>550000</v>
      </c>
      <c r="H107" s="4">
        <v>561000</v>
      </c>
      <c r="I107" s="4">
        <v>0</v>
      </c>
      <c r="J107" s="4">
        <v>0</v>
      </c>
      <c r="K107" s="4">
        <v>561000</v>
      </c>
      <c r="L107" s="4">
        <v>561000</v>
      </c>
      <c r="M107" s="5">
        <v>183359</v>
      </c>
      <c r="N107" s="5">
        <v>23000</v>
      </c>
      <c r="O107" s="5">
        <v>177520</v>
      </c>
      <c r="P107" s="5">
        <v>26600</v>
      </c>
      <c r="Q107" s="5">
        <f t="shared" si="3"/>
        <v>410479</v>
      </c>
      <c r="R107" s="6">
        <v>10</v>
      </c>
      <c r="S107" s="6">
        <v>68000</v>
      </c>
      <c r="T107" s="6">
        <v>0</v>
      </c>
      <c r="U107" s="6">
        <v>10</v>
      </c>
      <c r="V107" s="6">
        <v>20800</v>
      </c>
      <c r="W107" s="6">
        <v>88800</v>
      </c>
      <c r="X107" s="7">
        <f t="shared" si="2"/>
        <v>73.169162210338683</v>
      </c>
    </row>
    <row r="108" spans="1:41" ht="15.75" x14ac:dyDescent="0.25">
      <c r="A108" s="3">
        <v>3076</v>
      </c>
      <c r="B108" s="3" t="s">
        <v>23</v>
      </c>
      <c r="C108" s="3">
        <f>VLOOKUP($A108,[1]ترميز!$M$2:$N$168,2,FALSE)</f>
        <v>3</v>
      </c>
      <c r="D108" s="3">
        <v>22</v>
      </c>
      <c r="E108" s="3">
        <v>2220</v>
      </c>
      <c r="F108" s="3" t="s">
        <v>41</v>
      </c>
      <c r="G108" s="4">
        <v>40365000</v>
      </c>
      <c r="H108" s="4">
        <v>40365000</v>
      </c>
      <c r="I108" s="4">
        <v>0</v>
      </c>
      <c r="J108" s="4">
        <v>0</v>
      </c>
      <c r="K108" s="4">
        <v>40365000</v>
      </c>
      <c r="L108" s="4">
        <v>40365000</v>
      </c>
      <c r="M108" s="5">
        <v>19171800</v>
      </c>
      <c r="N108" s="5">
        <v>450000</v>
      </c>
      <c r="O108" s="5">
        <v>4007600</v>
      </c>
      <c r="P108" s="5">
        <v>5812480</v>
      </c>
      <c r="Q108" s="5">
        <f t="shared" si="3"/>
        <v>29441880</v>
      </c>
      <c r="R108" s="6">
        <v>225</v>
      </c>
      <c r="S108" s="6">
        <v>1566000</v>
      </c>
      <c r="T108" s="6">
        <v>2</v>
      </c>
      <c r="U108" s="6">
        <v>227</v>
      </c>
      <c r="V108" s="6">
        <v>684000</v>
      </c>
      <c r="W108" s="6">
        <v>2250000</v>
      </c>
      <c r="X108" s="7">
        <f t="shared" si="2"/>
        <v>72.939130434782612</v>
      </c>
    </row>
    <row r="109" spans="1:41" ht="15.75" x14ac:dyDescent="0.25">
      <c r="A109" s="3">
        <v>5071</v>
      </c>
      <c r="B109" s="3" t="s">
        <v>25</v>
      </c>
      <c r="C109" s="3">
        <f>VLOOKUP($A109,[1]ترميز!$M$2:$N$168,2,FALSE)</f>
        <v>3</v>
      </c>
      <c r="D109" s="3">
        <v>16</v>
      </c>
      <c r="E109" s="3">
        <v>1622</v>
      </c>
      <c r="F109" s="3" t="s">
        <v>59</v>
      </c>
      <c r="G109" s="4">
        <v>979500</v>
      </c>
      <c r="H109" s="4">
        <v>979500</v>
      </c>
      <c r="I109" s="4">
        <v>0</v>
      </c>
      <c r="J109" s="4">
        <v>0</v>
      </c>
      <c r="K109" s="4">
        <v>979500</v>
      </c>
      <c r="L109" s="4">
        <v>979500</v>
      </c>
      <c r="M109" s="5">
        <v>158152</v>
      </c>
      <c r="N109" s="5">
        <v>11970</v>
      </c>
      <c r="O109" s="5">
        <v>131182</v>
      </c>
      <c r="P109" s="5">
        <v>412400</v>
      </c>
      <c r="Q109" s="5">
        <f t="shared" si="3"/>
        <v>713704</v>
      </c>
      <c r="R109" s="6">
        <v>30</v>
      </c>
      <c r="S109" s="6">
        <v>232800</v>
      </c>
      <c r="T109" s="6">
        <v>5</v>
      </c>
      <c r="U109" s="6">
        <v>35</v>
      </c>
      <c r="V109" s="6">
        <v>41440</v>
      </c>
      <c r="W109" s="6">
        <v>274240</v>
      </c>
      <c r="X109" s="7">
        <f t="shared" si="2"/>
        <v>72.864114344053093</v>
      </c>
    </row>
    <row r="110" spans="1:41" ht="15.75" x14ac:dyDescent="0.25">
      <c r="A110" s="3">
        <v>5572</v>
      </c>
      <c r="B110" s="3" t="s">
        <v>25</v>
      </c>
      <c r="C110" s="3">
        <f>VLOOKUP($A110,[1]ترميز!$M$2:$N$168,2,FALSE)</f>
        <v>3</v>
      </c>
      <c r="D110" s="3">
        <v>10</v>
      </c>
      <c r="E110" s="3">
        <v>1079</v>
      </c>
      <c r="F110" s="3" t="s">
        <v>39</v>
      </c>
      <c r="G110" s="4">
        <v>9300000</v>
      </c>
      <c r="H110" s="4">
        <v>9300000</v>
      </c>
      <c r="I110" s="4">
        <v>0</v>
      </c>
      <c r="J110" s="4">
        <v>0</v>
      </c>
      <c r="K110" s="4">
        <v>9300000</v>
      </c>
      <c r="L110" s="4">
        <v>9300000</v>
      </c>
      <c r="M110" s="5">
        <v>4948000</v>
      </c>
      <c r="N110" s="5">
        <v>809000</v>
      </c>
      <c r="O110" s="5">
        <v>926600</v>
      </c>
      <c r="P110" s="5">
        <v>61600</v>
      </c>
      <c r="Q110" s="5">
        <f t="shared" si="3"/>
        <v>6745200</v>
      </c>
      <c r="R110" s="6">
        <v>36</v>
      </c>
      <c r="S110" s="6">
        <v>225600</v>
      </c>
      <c r="T110" s="6">
        <v>0</v>
      </c>
      <c r="U110" s="6">
        <v>36</v>
      </c>
      <c r="V110" s="6">
        <v>53280</v>
      </c>
      <c r="W110" s="6">
        <v>278880</v>
      </c>
      <c r="X110" s="7">
        <f t="shared" si="2"/>
        <v>72.529032258064518</v>
      </c>
    </row>
    <row r="111" spans="1:41" ht="15.75" x14ac:dyDescent="0.25">
      <c r="A111" s="3">
        <v>1043</v>
      </c>
      <c r="B111" s="3" t="s">
        <v>46</v>
      </c>
      <c r="C111" s="3">
        <f>VLOOKUP($A111,[1]ترميز!$M$2:$N$168,2,FALSE)</f>
        <v>3</v>
      </c>
      <c r="D111" s="3">
        <v>23</v>
      </c>
      <c r="E111" s="3">
        <v>2395</v>
      </c>
      <c r="F111" s="3" t="s">
        <v>26</v>
      </c>
      <c r="G111" s="4">
        <v>2850000</v>
      </c>
      <c r="H111" s="4">
        <v>2850000</v>
      </c>
      <c r="I111" s="4">
        <v>0</v>
      </c>
      <c r="J111" s="4">
        <v>0</v>
      </c>
      <c r="K111" s="4">
        <v>2850000</v>
      </c>
      <c r="L111" s="4">
        <v>2850000</v>
      </c>
      <c r="M111" s="5">
        <v>1609085</v>
      </c>
      <c r="N111" s="5">
        <v>0</v>
      </c>
      <c r="O111" s="5">
        <v>396328</v>
      </c>
      <c r="P111" s="5">
        <v>54500</v>
      </c>
      <c r="Q111" s="5">
        <f t="shared" si="3"/>
        <v>2059913</v>
      </c>
      <c r="R111" s="6">
        <v>30</v>
      </c>
      <c r="S111" s="6">
        <v>284800</v>
      </c>
      <c r="T111" s="6">
        <v>0</v>
      </c>
      <c r="U111" s="6">
        <v>30</v>
      </c>
      <c r="V111" s="6">
        <v>84000</v>
      </c>
      <c r="W111" s="6">
        <v>368800</v>
      </c>
      <c r="X111" s="7">
        <f t="shared" si="2"/>
        <v>72.27764912280702</v>
      </c>
    </row>
    <row r="112" spans="1:41" s="11" customFormat="1" ht="15.75" x14ac:dyDescent="0.25">
      <c r="A112" s="3">
        <v>3071</v>
      </c>
      <c r="B112" s="3" t="s">
        <v>23</v>
      </c>
      <c r="C112" s="3">
        <f>VLOOKUP($A112,[1]ترميز!$M$2:$N$168,2,FALSE)</f>
        <v>3</v>
      </c>
      <c r="D112" s="3">
        <v>16</v>
      </c>
      <c r="E112" s="3">
        <v>1622</v>
      </c>
      <c r="F112" s="3" t="s">
        <v>59</v>
      </c>
      <c r="G112" s="4">
        <v>1450000</v>
      </c>
      <c r="H112" s="4">
        <v>1450000</v>
      </c>
      <c r="I112" s="4">
        <v>0</v>
      </c>
      <c r="J112" s="4">
        <v>0</v>
      </c>
      <c r="K112" s="4">
        <v>1450000</v>
      </c>
      <c r="L112" s="4">
        <v>1450000</v>
      </c>
      <c r="M112" s="5">
        <v>936940</v>
      </c>
      <c r="N112" s="5">
        <v>53500</v>
      </c>
      <c r="O112" s="5">
        <v>45560</v>
      </c>
      <c r="P112" s="5">
        <v>11600</v>
      </c>
      <c r="Q112" s="5">
        <f t="shared" si="3"/>
        <v>1047600</v>
      </c>
      <c r="R112" s="6">
        <v>31</v>
      </c>
      <c r="S112" s="6">
        <v>204600</v>
      </c>
      <c r="T112" s="6">
        <v>1</v>
      </c>
      <c r="U112" s="6">
        <v>32</v>
      </c>
      <c r="V112" s="6">
        <v>72000</v>
      </c>
      <c r="W112" s="6">
        <v>276600</v>
      </c>
      <c r="X112" s="7">
        <f t="shared" si="2"/>
        <v>72.248275862068965</v>
      </c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</row>
    <row r="113" spans="1:24" ht="15.75" x14ac:dyDescent="0.25">
      <c r="A113" s="3">
        <v>5070</v>
      </c>
      <c r="B113" s="3" t="s">
        <v>25</v>
      </c>
      <c r="C113" s="3">
        <f>VLOOKUP($A113,[1]ترميز!$M$2:$N$168,2,FALSE)</f>
        <v>3</v>
      </c>
      <c r="D113" s="3">
        <v>10</v>
      </c>
      <c r="E113" s="3">
        <v>1079</v>
      </c>
      <c r="F113" s="3" t="s">
        <v>39</v>
      </c>
      <c r="G113" s="4">
        <v>810000</v>
      </c>
      <c r="H113" s="4">
        <v>810000</v>
      </c>
      <c r="I113" s="4">
        <v>0</v>
      </c>
      <c r="J113" s="4">
        <v>0</v>
      </c>
      <c r="K113" s="4">
        <v>810000</v>
      </c>
      <c r="L113" s="4">
        <v>810000</v>
      </c>
      <c r="M113" s="5">
        <v>246200</v>
      </c>
      <c r="N113" s="5">
        <v>229400</v>
      </c>
      <c r="O113" s="5">
        <v>60690</v>
      </c>
      <c r="P113" s="5">
        <v>43400</v>
      </c>
      <c r="Q113" s="5">
        <f t="shared" si="3"/>
        <v>579690</v>
      </c>
      <c r="R113" s="6">
        <v>31</v>
      </c>
      <c r="S113" s="6">
        <v>186000</v>
      </c>
      <c r="T113" s="6">
        <v>3</v>
      </c>
      <c r="U113" s="6">
        <v>34</v>
      </c>
      <c r="V113" s="6">
        <v>22000</v>
      </c>
      <c r="W113" s="6">
        <v>208000</v>
      </c>
      <c r="X113" s="7">
        <f t="shared" si="2"/>
        <v>71.566666666666663</v>
      </c>
    </row>
    <row r="114" spans="1:24" ht="15.75" x14ac:dyDescent="0.25">
      <c r="A114" s="3">
        <v>1032</v>
      </c>
      <c r="B114" s="3" t="s">
        <v>46</v>
      </c>
      <c r="C114" s="3">
        <f>VLOOKUP($A114,[1]ترميز!$M$2:$N$168,2,FALSE)</f>
        <v>3</v>
      </c>
      <c r="D114" s="3">
        <v>10</v>
      </c>
      <c r="E114" s="3">
        <v>1050</v>
      </c>
      <c r="F114" s="3" t="s">
        <v>36</v>
      </c>
      <c r="G114" s="4">
        <v>585000</v>
      </c>
      <c r="H114" s="4">
        <v>555000</v>
      </c>
      <c r="I114" s="4">
        <v>0</v>
      </c>
      <c r="J114" s="4">
        <v>0</v>
      </c>
      <c r="K114" s="4">
        <v>555000</v>
      </c>
      <c r="L114" s="4">
        <v>555000</v>
      </c>
      <c r="M114" s="5">
        <v>153105</v>
      </c>
      <c r="N114" s="5">
        <v>221172</v>
      </c>
      <c r="O114" s="5">
        <v>14260</v>
      </c>
      <c r="P114" s="5">
        <v>7900</v>
      </c>
      <c r="Q114" s="5">
        <f t="shared" si="3"/>
        <v>396437</v>
      </c>
      <c r="R114" s="6">
        <v>36</v>
      </c>
      <c r="S114" s="6">
        <v>72900</v>
      </c>
      <c r="T114" s="6">
        <v>0</v>
      </c>
      <c r="U114" s="6">
        <v>36</v>
      </c>
      <c r="V114" s="6">
        <v>14720</v>
      </c>
      <c r="W114" s="6">
        <v>87620</v>
      </c>
      <c r="X114" s="7">
        <f t="shared" si="2"/>
        <v>71.43009009009009</v>
      </c>
    </row>
    <row r="115" spans="1:24" ht="15.75" x14ac:dyDescent="0.25">
      <c r="A115" s="3">
        <v>1037</v>
      </c>
      <c r="B115" s="3" t="s">
        <v>46</v>
      </c>
      <c r="C115" s="3">
        <f>VLOOKUP($A115,[1]ترميز!$M$2:$N$168,2,FALSE)</f>
        <v>3</v>
      </c>
      <c r="D115" s="3">
        <v>11</v>
      </c>
      <c r="E115" s="3">
        <v>1104</v>
      </c>
      <c r="F115" s="3" t="s">
        <v>44</v>
      </c>
      <c r="G115" s="4">
        <v>11232368</v>
      </c>
      <c r="H115" s="4">
        <v>11232858</v>
      </c>
      <c r="I115" s="4">
        <v>0</v>
      </c>
      <c r="J115" s="4">
        <v>0</v>
      </c>
      <c r="K115" s="4">
        <v>11232858</v>
      </c>
      <c r="L115" s="4">
        <v>11232858</v>
      </c>
      <c r="M115" s="5">
        <v>0</v>
      </c>
      <c r="N115" s="5">
        <v>7019881</v>
      </c>
      <c r="O115" s="5">
        <v>202681</v>
      </c>
      <c r="P115" s="5">
        <v>790900</v>
      </c>
      <c r="Q115" s="5">
        <f t="shared" si="3"/>
        <v>8013462</v>
      </c>
      <c r="R115" s="6">
        <v>63</v>
      </c>
      <c r="S115" s="6">
        <v>492600</v>
      </c>
      <c r="T115" s="6">
        <v>0</v>
      </c>
      <c r="U115" s="6">
        <v>63</v>
      </c>
      <c r="V115" s="6">
        <v>115800</v>
      </c>
      <c r="W115" s="6">
        <v>608400</v>
      </c>
      <c r="X115" s="7">
        <f t="shared" si="2"/>
        <v>71.339475670394833</v>
      </c>
    </row>
    <row r="116" spans="1:24" ht="15.75" x14ac:dyDescent="0.25">
      <c r="A116" s="3">
        <v>3057</v>
      </c>
      <c r="B116" s="3" t="s">
        <v>23</v>
      </c>
      <c r="C116" s="3">
        <f>VLOOKUP($A116,[1]ترميز!$M$2:$N$168,2,FALSE)</f>
        <v>3</v>
      </c>
      <c r="D116" s="3">
        <v>27</v>
      </c>
      <c r="E116" s="3">
        <v>2720</v>
      </c>
      <c r="F116" s="3" t="s">
        <v>63</v>
      </c>
      <c r="G116" s="4">
        <v>22400000</v>
      </c>
      <c r="H116" s="4">
        <v>22400000</v>
      </c>
      <c r="I116" s="4">
        <v>0</v>
      </c>
      <c r="J116" s="4">
        <v>0</v>
      </c>
      <c r="K116" s="4">
        <v>22400000</v>
      </c>
      <c r="L116" s="4">
        <v>22400000</v>
      </c>
      <c r="M116" s="5">
        <v>6909430</v>
      </c>
      <c r="N116" s="5">
        <v>18000</v>
      </c>
      <c r="O116" s="5">
        <v>2476400</v>
      </c>
      <c r="P116" s="5">
        <v>6495600</v>
      </c>
      <c r="Q116" s="5">
        <f t="shared" si="3"/>
        <v>15899430</v>
      </c>
      <c r="R116" s="6">
        <v>79</v>
      </c>
      <c r="S116" s="6">
        <v>769900</v>
      </c>
      <c r="T116" s="6">
        <v>2</v>
      </c>
      <c r="U116" s="6">
        <v>81</v>
      </c>
      <c r="V116" s="6">
        <v>385620</v>
      </c>
      <c r="W116" s="6">
        <v>1155520</v>
      </c>
      <c r="X116" s="7">
        <f t="shared" si="2"/>
        <v>70.979598214285716</v>
      </c>
    </row>
    <row r="117" spans="1:24" ht="15.75" x14ac:dyDescent="0.25">
      <c r="A117" s="3">
        <v>1003</v>
      </c>
      <c r="B117" s="3" t="s">
        <v>46</v>
      </c>
      <c r="C117" s="3">
        <f>VLOOKUP($A117,[1]ترميز!$M$2:$N$168,2,FALSE)</f>
        <v>3</v>
      </c>
      <c r="D117" s="3">
        <v>10</v>
      </c>
      <c r="E117" s="3">
        <v>1079</v>
      </c>
      <c r="F117" s="3" t="s">
        <v>39</v>
      </c>
      <c r="G117" s="4">
        <v>2550000</v>
      </c>
      <c r="H117" s="4">
        <v>2550850</v>
      </c>
      <c r="I117" s="4">
        <v>0</v>
      </c>
      <c r="J117" s="4">
        <v>0</v>
      </c>
      <c r="K117" s="4">
        <v>2550850</v>
      </c>
      <c r="L117" s="4">
        <v>2550850</v>
      </c>
      <c r="M117" s="5">
        <v>1080865</v>
      </c>
      <c r="N117" s="5">
        <v>379650</v>
      </c>
      <c r="O117" s="5">
        <v>258540</v>
      </c>
      <c r="P117" s="5">
        <v>81440</v>
      </c>
      <c r="Q117" s="5">
        <f t="shared" si="3"/>
        <v>1800495</v>
      </c>
      <c r="R117" s="6">
        <v>91</v>
      </c>
      <c r="S117" s="6">
        <v>599400</v>
      </c>
      <c r="T117" s="6">
        <v>0</v>
      </c>
      <c r="U117" s="6">
        <v>91</v>
      </c>
      <c r="V117" s="6">
        <v>140440</v>
      </c>
      <c r="W117" s="6">
        <v>739840</v>
      </c>
      <c r="X117" s="7">
        <f t="shared" si="2"/>
        <v>70.584119019150478</v>
      </c>
    </row>
    <row r="118" spans="1:24" ht="15.75" x14ac:dyDescent="0.25">
      <c r="A118" s="3">
        <v>5013</v>
      </c>
      <c r="B118" s="3" t="s">
        <v>25</v>
      </c>
      <c r="C118" s="3">
        <f>VLOOKUP($A118,[1]ترميز!$M$2:$N$168,2,FALSE)</f>
        <v>3</v>
      </c>
      <c r="D118" s="3">
        <v>31</v>
      </c>
      <c r="E118" s="3">
        <v>3100</v>
      </c>
      <c r="F118" s="3" t="s">
        <v>54</v>
      </c>
      <c r="G118" s="4">
        <v>5399000</v>
      </c>
      <c r="H118" s="4">
        <v>5399000</v>
      </c>
      <c r="I118" s="4">
        <v>0</v>
      </c>
      <c r="J118" s="4">
        <v>0</v>
      </c>
      <c r="K118" s="4">
        <v>5399000</v>
      </c>
      <c r="L118" s="4">
        <v>5399000</v>
      </c>
      <c r="M118" s="5">
        <v>3082100</v>
      </c>
      <c r="N118" s="5">
        <v>27800</v>
      </c>
      <c r="O118" s="5">
        <v>372000</v>
      </c>
      <c r="P118" s="5">
        <v>326000</v>
      </c>
      <c r="Q118" s="5">
        <f t="shared" si="3"/>
        <v>3807900</v>
      </c>
      <c r="R118" s="6">
        <v>138</v>
      </c>
      <c r="S118" s="6">
        <v>1131000</v>
      </c>
      <c r="T118" s="6">
        <v>1</v>
      </c>
      <c r="U118" s="6">
        <v>139</v>
      </c>
      <c r="V118" s="6">
        <v>264000</v>
      </c>
      <c r="W118" s="6">
        <v>1395000</v>
      </c>
      <c r="X118" s="7">
        <f t="shared" si="2"/>
        <v>70.529727727356914</v>
      </c>
    </row>
    <row r="119" spans="1:24" ht="15.75" x14ac:dyDescent="0.25">
      <c r="A119" s="3">
        <v>1005</v>
      </c>
      <c r="B119" s="3" t="s">
        <v>46</v>
      </c>
      <c r="C119" s="3">
        <f>VLOOKUP($A119,[1]ترميز!$M$2:$N$168,2,FALSE)</f>
        <v>3</v>
      </c>
      <c r="D119" s="3">
        <v>22</v>
      </c>
      <c r="E119" s="3">
        <v>2220</v>
      </c>
      <c r="F119" s="3" t="s">
        <v>41</v>
      </c>
      <c r="G119" s="4">
        <v>10848900</v>
      </c>
      <c r="H119" s="4">
        <v>10851800</v>
      </c>
      <c r="I119" s="4">
        <v>0</v>
      </c>
      <c r="J119" s="4">
        <v>0</v>
      </c>
      <c r="K119" s="4">
        <v>10851800</v>
      </c>
      <c r="L119" s="4">
        <v>10851800</v>
      </c>
      <c r="M119" s="5">
        <v>6857060</v>
      </c>
      <c r="N119" s="5">
        <v>0</v>
      </c>
      <c r="O119" s="5">
        <v>372030</v>
      </c>
      <c r="P119" s="5">
        <v>418440</v>
      </c>
      <c r="Q119" s="5">
        <f t="shared" si="3"/>
        <v>7647530</v>
      </c>
      <c r="R119" s="6">
        <v>121</v>
      </c>
      <c r="S119" s="6">
        <v>796800</v>
      </c>
      <c r="T119" s="6">
        <v>0</v>
      </c>
      <c r="U119" s="6">
        <v>121</v>
      </c>
      <c r="V119" s="6">
        <v>182240</v>
      </c>
      <c r="W119" s="6">
        <v>979040</v>
      </c>
      <c r="X119" s="7">
        <f t="shared" si="2"/>
        <v>70.472456182384491</v>
      </c>
    </row>
    <row r="120" spans="1:24" ht="15.75" x14ac:dyDescent="0.25">
      <c r="A120" s="3">
        <v>1041</v>
      </c>
      <c r="B120" s="3" t="s">
        <v>46</v>
      </c>
      <c r="C120" s="3">
        <f>VLOOKUP($A120,[1]ترميز!$M$2:$N$168,2,FALSE)</f>
        <v>3</v>
      </c>
      <c r="D120" s="3">
        <v>11</v>
      </c>
      <c r="E120" s="3">
        <v>1104</v>
      </c>
      <c r="F120" s="3" t="s">
        <v>44</v>
      </c>
      <c r="G120" s="4">
        <v>4744631</v>
      </c>
      <c r="H120" s="4">
        <v>4746681</v>
      </c>
      <c r="I120" s="4">
        <v>0</v>
      </c>
      <c r="J120" s="4">
        <v>0</v>
      </c>
      <c r="K120" s="4">
        <v>4746681</v>
      </c>
      <c r="L120" s="4">
        <v>4746681</v>
      </c>
      <c r="M120" s="5">
        <v>0</v>
      </c>
      <c r="N120" s="5">
        <v>2544684</v>
      </c>
      <c r="O120" s="5">
        <v>693698</v>
      </c>
      <c r="P120" s="5">
        <v>83940</v>
      </c>
      <c r="Q120" s="5">
        <f t="shared" si="3"/>
        <v>3322322</v>
      </c>
      <c r="R120" s="6">
        <v>78</v>
      </c>
      <c r="S120" s="6">
        <v>633000</v>
      </c>
      <c r="T120" s="6">
        <v>0</v>
      </c>
      <c r="U120" s="6">
        <v>78</v>
      </c>
      <c r="V120" s="6">
        <v>157132</v>
      </c>
      <c r="W120" s="6">
        <v>790132</v>
      </c>
      <c r="X120" s="7">
        <f t="shared" si="2"/>
        <v>69.992527410205156</v>
      </c>
    </row>
    <row r="121" spans="1:24" ht="15.75" x14ac:dyDescent="0.25">
      <c r="A121" s="3">
        <v>1017</v>
      </c>
      <c r="B121" s="3" t="s">
        <v>46</v>
      </c>
      <c r="C121" s="3">
        <f>VLOOKUP($A121,[1]ترميز!$M$2:$N$168,2,FALSE)</f>
        <v>3</v>
      </c>
      <c r="D121" s="3">
        <v>24</v>
      </c>
      <c r="E121" s="3">
        <v>2420</v>
      </c>
      <c r="F121" s="3" t="s">
        <v>55</v>
      </c>
      <c r="G121" s="4">
        <v>23191210</v>
      </c>
      <c r="H121" s="4">
        <v>23198630</v>
      </c>
      <c r="I121" s="4">
        <v>0</v>
      </c>
      <c r="J121" s="4">
        <v>0</v>
      </c>
      <c r="K121" s="4">
        <v>23198630</v>
      </c>
      <c r="L121" s="4">
        <v>23198630</v>
      </c>
      <c r="M121" s="5">
        <v>15156279</v>
      </c>
      <c r="N121" s="5">
        <v>268832</v>
      </c>
      <c r="O121" s="5">
        <v>522580</v>
      </c>
      <c r="P121" s="5">
        <v>269000</v>
      </c>
      <c r="Q121" s="5">
        <f t="shared" si="3"/>
        <v>16216691</v>
      </c>
      <c r="R121" s="6">
        <v>121</v>
      </c>
      <c r="S121" s="6">
        <v>959880</v>
      </c>
      <c r="T121" s="6">
        <v>0</v>
      </c>
      <c r="U121" s="6">
        <v>121</v>
      </c>
      <c r="V121" s="6">
        <v>331320</v>
      </c>
      <c r="W121" s="6">
        <v>1291200</v>
      </c>
      <c r="X121" s="7">
        <f t="shared" si="2"/>
        <v>69.903658103948388</v>
      </c>
    </row>
    <row r="122" spans="1:24" ht="15.75" x14ac:dyDescent="0.25">
      <c r="A122" s="3">
        <v>1001</v>
      </c>
      <c r="B122" s="3" t="s">
        <v>46</v>
      </c>
      <c r="C122" s="3">
        <f>VLOOKUP($A122,[1]ترميز!$M$2:$N$168,2,FALSE)</f>
        <v>3</v>
      </c>
      <c r="D122" s="3">
        <v>10</v>
      </c>
      <c r="E122" s="3">
        <v>1050</v>
      </c>
      <c r="F122" s="3" t="s">
        <v>36</v>
      </c>
      <c r="G122" s="4">
        <v>4328580</v>
      </c>
      <c r="H122" s="4">
        <v>4328580</v>
      </c>
      <c r="I122" s="4">
        <v>0</v>
      </c>
      <c r="J122" s="4">
        <v>0</v>
      </c>
      <c r="K122" s="4">
        <v>4328580</v>
      </c>
      <c r="L122" s="4">
        <v>4328580</v>
      </c>
      <c r="M122" s="5">
        <v>2517550</v>
      </c>
      <c r="N122" s="5">
        <v>268813</v>
      </c>
      <c r="O122" s="5">
        <v>148448</v>
      </c>
      <c r="P122" s="5">
        <v>71660</v>
      </c>
      <c r="Q122" s="5">
        <f t="shared" si="3"/>
        <v>3006471</v>
      </c>
      <c r="R122" s="6">
        <v>36</v>
      </c>
      <c r="S122" s="6">
        <v>240400</v>
      </c>
      <c r="T122" s="6">
        <v>0</v>
      </c>
      <c r="U122" s="6">
        <v>36</v>
      </c>
      <c r="V122" s="6">
        <v>24850</v>
      </c>
      <c r="W122" s="6">
        <v>265250</v>
      </c>
      <c r="X122" s="7">
        <f t="shared" si="2"/>
        <v>69.456288205369887</v>
      </c>
    </row>
    <row r="123" spans="1:24" ht="15.75" x14ac:dyDescent="0.25">
      <c r="A123" s="3">
        <v>3077</v>
      </c>
      <c r="B123" s="3" t="s">
        <v>23</v>
      </c>
      <c r="C123" s="3">
        <f>VLOOKUP($A123,[1]ترميز!$M$2:$N$168,2,FALSE)</f>
        <v>3</v>
      </c>
      <c r="D123" s="3">
        <v>22</v>
      </c>
      <c r="E123" s="3">
        <v>2220</v>
      </c>
      <c r="F123" s="3" t="s">
        <v>41</v>
      </c>
      <c r="G123" s="4">
        <v>34350000</v>
      </c>
      <c r="H123" s="4">
        <v>34350000</v>
      </c>
      <c r="I123" s="4">
        <v>0</v>
      </c>
      <c r="J123" s="4">
        <v>0</v>
      </c>
      <c r="K123" s="4">
        <v>34350000</v>
      </c>
      <c r="L123" s="4">
        <v>34350000</v>
      </c>
      <c r="M123" s="5">
        <v>17202500</v>
      </c>
      <c r="N123" s="5">
        <v>1145200</v>
      </c>
      <c r="O123" s="5">
        <v>1462600</v>
      </c>
      <c r="P123" s="5">
        <v>3988400</v>
      </c>
      <c r="Q123" s="5">
        <f t="shared" si="3"/>
        <v>23798700</v>
      </c>
      <c r="R123" s="6">
        <v>85</v>
      </c>
      <c r="S123" s="6">
        <v>647900</v>
      </c>
      <c r="T123" s="6">
        <v>1</v>
      </c>
      <c r="U123" s="6">
        <v>86</v>
      </c>
      <c r="V123" s="6">
        <v>375200</v>
      </c>
      <c r="W123" s="6">
        <v>1023100</v>
      </c>
      <c r="X123" s="7">
        <f t="shared" si="2"/>
        <v>69.282969432314417</v>
      </c>
    </row>
    <row r="124" spans="1:24" ht="15.75" x14ac:dyDescent="0.25">
      <c r="A124" s="3">
        <v>5006</v>
      </c>
      <c r="B124" s="3" t="s">
        <v>25</v>
      </c>
      <c r="C124" s="3">
        <f>VLOOKUP($A124,[1]ترميز!$M$2:$N$168,2,FALSE)</f>
        <v>3</v>
      </c>
      <c r="D124" s="3">
        <v>10</v>
      </c>
      <c r="E124" s="3">
        <v>1073</v>
      </c>
      <c r="F124" s="3" t="s">
        <v>37</v>
      </c>
      <c r="G124" s="4">
        <v>4241775</v>
      </c>
      <c r="H124" s="4">
        <v>4226548</v>
      </c>
      <c r="I124" s="4">
        <v>0</v>
      </c>
      <c r="J124" s="4">
        <v>0</v>
      </c>
      <c r="K124" s="4">
        <v>4226548</v>
      </c>
      <c r="L124" s="4">
        <v>4226548</v>
      </c>
      <c r="M124" s="5">
        <v>1515138</v>
      </c>
      <c r="N124" s="5">
        <v>305936</v>
      </c>
      <c r="O124" s="5">
        <v>468050</v>
      </c>
      <c r="P124" s="5">
        <v>560300</v>
      </c>
      <c r="Q124" s="5">
        <f t="shared" si="3"/>
        <v>2849424</v>
      </c>
      <c r="R124" s="6">
        <v>78</v>
      </c>
      <c r="S124" s="6">
        <v>765100</v>
      </c>
      <c r="T124" s="6">
        <v>0</v>
      </c>
      <c r="U124" s="6">
        <v>78</v>
      </c>
      <c r="V124" s="6">
        <v>143460</v>
      </c>
      <c r="W124" s="6">
        <v>908560</v>
      </c>
      <c r="X124" s="7">
        <f t="shared" si="2"/>
        <v>67.417287109953563</v>
      </c>
    </row>
    <row r="125" spans="1:24" ht="15.75" x14ac:dyDescent="0.25">
      <c r="A125" s="3">
        <v>1006</v>
      </c>
      <c r="B125" s="3" t="s">
        <v>46</v>
      </c>
      <c r="C125" s="3">
        <f>VLOOKUP($A125,[1]ترميز!$M$2:$N$168,2,FALSE)</f>
        <v>3</v>
      </c>
      <c r="D125" s="3">
        <v>31</v>
      </c>
      <c r="E125" s="3">
        <v>3100</v>
      </c>
      <c r="F125" s="3" t="s">
        <v>54</v>
      </c>
      <c r="G125" s="4">
        <v>788105</v>
      </c>
      <c r="H125" s="4">
        <v>788105</v>
      </c>
      <c r="I125" s="4">
        <v>0</v>
      </c>
      <c r="J125" s="4">
        <v>0</v>
      </c>
      <c r="K125" s="4">
        <v>788105</v>
      </c>
      <c r="L125" s="4">
        <v>788105</v>
      </c>
      <c r="M125" s="5">
        <v>369576</v>
      </c>
      <c r="N125" s="5">
        <v>1500</v>
      </c>
      <c r="O125" s="5">
        <v>119192</v>
      </c>
      <c r="P125" s="5">
        <v>38000</v>
      </c>
      <c r="Q125" s="5">
        <f t="shared" si="3"/>
        <v>528268</v>
      </c>
      <c r="R125" s="6">
        <v>20</v>
      </c>
      <c r="S125" s="6">
        <v>133190</v>
      </c>
      <c r="T125" s="6">
        <v>1</v>
      </c>
      <c r="U125" s="6">
        <v>21</v>
      </c>
      <c r="V125" s="6">
        <v>51672</v>
      </c>
      <c r="W125" s="6">
        <v>184862</v>
      </c>
      <c r="X125" s="7">
        <f t="shared" si="2"/>
        <v>67.030154611377924</v>
      </c>
    </row>
    <row r="126" spans="1:24" ht="15.75" x14ac:dyDescent="0.25">
      <c r="A126" s="3">
        <v>1019</v>
      </c>
      <c r="B126" s="3" t="s">
        <v>46</v>
      </c>
      <c r="C126" s="3">
        <f>VLOOKUP($A126,[1]ترميز!$M$2:$N$168,2,FALSE)</f>
        <v>3</v>
      </c>
      <c r="D126" s="3">
        <v>24</v>
      </c>
      <c r="E126" s="3">
        <v>2420</v>
      </c>
      <c r="F126" s="3" t="s">
        <v>55</v>
      </c>
      <c r="G126" s="4">
        <v>6665000</v>
      </c>
      <c r="H126" s="4">
        <v>6668665</v>
      </c>
      <c r="I126" s="4">
        <v>0</v>
      </c>
      <c r="J126" s="4">
        <v>0</v>
      </c>
      <c r="K126" s="4">
        <v>6668665</v>
      </c>
      <c r="L126" s="4">
        <v>6668665</v>
      </c>
      <c r="M126" s="5">
        <v>4005800</v>
      </c>
      <c r="N126" s="5">
        <v>82152</v>
      </c>
      <c r="O126" s="5">
        <v>226430</v>
      </c>
      <c r="P126" s="5">
        <v>115300</v>
      </c>
      <c r="Q126" s="5">
        <f t="shared" si="3"/>
        <v>4429682</v>
      </c>
      <c r="R126" s="6">
        <v>31</v>
      </c>
      <c r="S126" s="6">
        <v>243600</v>
      </c>
      <c r="T126" s="6">
        <v>0</v>
      </c>
      <c r="U126" s="6">
        <v>31</v>
      </c>
      <c r="V126" s="6">
        <v>43920</v>
      </c>
      <c r="W126" s="6">
        <v>287520</v>
      </c>
      <c r="X126" s="7">
        <f t="shared" si="2"/>
        <v>66.425319010626566</v>
      </c>
    </row>
    <row r="127" spans="1:24" ht="15.75" x14ac:dyDescent="0.25">
      <c r="A127" s="3">
        <v>5034</v>
      </c>
      <c r="B127" s="3" t="s">
        <v>25</v>
      </c>
      <c r="C127" s="3">
        <f>VLOOKUP($A127,[1]ترميز!$M$2:$N$168,2,FALSE)</f>
        <v>3</v>
      </c>
      <c r="D127" s="3">
        <v>23</v>
      </c>
      <c r="E127" s="3">
        <v>2310</v>
      </c>
      <c r="F127" s="3" t="s">
        <v>40</v>
      </c>
      <c r="G127" s="4">
        <v>3576020</v>
      </c>
      <c r="H127" s="4">
        <v>3922940</v>
      </c>
      <c r="I127" s="4">
        <v>0</v>
      </c>
      <c r="J127" s="4">
        <v>0</v>
      </c>
      <c r="K127" s="4">
        <v>3922940</v>
      </c>
      <c r="L127" s="4">
        <v>3922940</v>
      </c>
      <c r="M127" s="5">
        <v>1774660</v>
      </c>
      <c r="N127" s="5">
        <v>0</v>
      </c>
      <c r="O127" s="5">
        <v>627320</v>
      </c>
      <c r="P127" s="5">
        <v>199880</v>
      </c>
      <c r="Q127" s="5">
        <f t="shared" si="3"/>
        <v>2601860</v>
      </c>
      <c r="R127" s="6">
        <v>47</v>
      </c>
      <c r="S127" s="6">
        <v>405840</v>
      </c>
      <c r="T127" s="6">
        <v>0</v>
      </c>
      <c r="U127" s="6">
        <v>47</v>
      </c>
      <c r="V127" s="6">
        <v>114050</v>
      </c>
      <c r="W127" s="6">
        <v>519890</v>
      </c>
      <c r="X127" s="7">
        <f t="shared" si="2"/>
        <v>66.324236414525842</v>
      </c>
    </row>
    <row r="128" spans="1:24" ht="15.75" x14ac:dyDescent="0.25">
      <c r="A128" s="3">
        <v>5508</v>
      </c>
      <c r="B128" s="3" t="s">
        <v>25</v>
      </c>
      <c r="C128" s="3">
        <f>VLOOKUP($A128,[1]ترميز!$M$2:$N$168,2,FALSE)</f>
        <v>3</v>
      </c>
      <c r="D128" s="3">
        <v>10</v>
      </c>
      <c r="E128" s="3">
        <v>1073</v>
      </c>
      <c r="F128" s="3" t="s">
        <v>37</v>
      </c>
      <c r="G128" s="4">
        <v>5487865</v>
      </c>
      <c r="H128" s="4">
        <v>5487865</v>
      </c>
      <c r="I128" s="4">
        <v>0</v>
      </c>
      <c r="J128" s="4">
        <v>0</v>
      </c>
      <c r="K128" s="4">
        <v>5487865</v>
      </c>
      <c r="L128" s="4">
        <v>5487865</v>
      </c>
      <c r="M128" s="5">
        <v>2250685</v>
      </c>
      <c r="N128" s="5">
        <v>152424</v>
      </c>
      <c r="O128" s="5">
        <v>790320</v>
      </c>
      <c r="P128" s="5">
        <v>438160</v>
      </c>
      <c r="Q128" s="5">
        <f t="shared" si="3"/>
        <v>3631589</v>
      </c>
      <c r="R128" s="6">
        <v>71</v>
      </c>
      <c r="S128" s="6">
        <v>405000</v>
      </c>
      <c r="T128" s="6">
        <v>0</v>
      </c>
      <c r="U128" s="6">
        <v>71</v>
      </c>
      <c r="V128" s="6">
        <v>231200</v>
      </c>
      <c r="W128" s="6">
        <v>636200</v>
      </c>
      <c r="X128" s="7">
        <f t="shared" si="2"/>
        <v>66.174896795019549</v>
      </c>
    </row>
    <row r="129" spans="1:24" ht="15.75" x14ac:dyDescent="0.25">
      <c r="A129" s="3">
        <v>5030</v>
      </c>
      <c r="B129" s="3" t="s">
        <v>25</v>
      </c>
      <c r="C129" s="3">
        <f>VLOOKUP($A129,[1]ترميز!$M$2:$N$168,2,FALSE)</f>
        <v>3</v>
      </c>
      <c r="D129" s="3">
        <v>21</v>
      </c>
      <c r="E129" s="3">
        <v>2100</v>
      </c>
      <c r="F129" s="3" t="s">
        <v>58</v>
      </c>
      <c r="G129" s="4">
        <v>24664881</v>
      </c>
      <c r="H129" s="4">
        <v>24564442</v>
      </c>
      <c r="I129" s="4">
        <v>0</v>
      </c>
      <c r="J129" s="4">
        <v>0</v>
      </c>
      <c r="K129" s="4">
        <v>24564442</v>
      </c>
      <c r="L129" s="4">
        <v>24564442</v>
      </c>
      <c r="M129" s="5">
        <v>6901961</v>
      </c>
      <c r="N129" s="5">
        <v>5681116</v>
      </c>
      <c r="O129" s="5">
        <v>1720004</v>
      </c>
      <c r="P129" s="5">
        <v>1803900</v>
      </c>
      <c r="Q129" s="5">
        <f t="shared" si="3"/>
        <v>16106981</v>
      </c>
      <c r="R129" s="6">
        <v>224</v>
      </c>
      <c r="S129" s="6">
        <v>3440788</v>
      </c>
      <c r="T129" s="6">
        <v>0</v>
      </c>
      <c r="U129" s="6">
        <v>224</v>
      </c>
      <c r="V129" s="6">
        <v>601044</v>
      </c>
      <c r="W129" s="6">
        <v>4041832</v>
      </c>
      <c r="X129" s="7">
        <f t="shared" si="2"/>
        <v>65.570310939690785</v>
      </c>
    </row>
    <row r="130" spans="1:24" ht="15.75" x14ac:dyDescent="0.25">
      <c r="A130" s="3">
        <v>3070</v>
      </c>
      <c r="B130" s="3" t="s">
        <v>23</v>
      </c>
      <c r="C130" s="3">
        <f>VLOOKUP($A130,[1]ترميز!$M$2:$N$168,2,FALSE)</f>
        <v>3</v>
      </c>
      <c r="D130" s="3">
        <v>24</v>
      </c>
      <c r="E130" s="3">
        <v>2410</v>
      </c>
      <c r="F130" s="3" t="s">
        <v>32</v>
      </c>
      <c r="G130" s="4">
        <v>86472000</v>
      </c>
      <c r="H130" s="4">
        <v>86472000</v>
      </c>
      <c r="I130" s="4">
        <v>0</v>
      </c>
      <c r="J130" s="4">
        <v>0</v>
      </c>
      <c r="K130" s="4">
        <v>86472000</v>
      </c>
      <c r="L130" s="4">
        <v>86472000</v>
      </c>
      <c r="M130" s="5">
        <v>54679000</v>
      </c>
      <c r="N130" s="5">
        <v>0</v>
      </c>
      <c r="O130" s="5">
        <v>1221260</v>
      </c>
      <c r="P130" s="5">
        <v>370000</v>
      </c>
      <c r="Q130" s="5">
        <f t="shared" si="3"/>
        <v>56270260</v>
      </c>
      <c r="R130" s="6">
        <v>62</v>
      </c>
      <c r="S130" s="6">
        <v>402000</v>
      </c>
      <c r="T130" s="6">
        <v>0</v>
      </c>
      <c r="U130" s="6">
        <v>62</v>
      </c>
      <c r="V130" s="6">
        <v>128640</v>
      </c>
      <c r="W130" s="6">
        <v>530640</v>
      </c>
      <c r="X130" s="7">
        <f t="shared" ref="X130:X168" si="4">Q130/K130*100</f>
        <v>65.073387917476182</v>
      </c>
    </row>
    <row r="131" spans="1:24" ht="15.75" x14ac:dyDescent="0.25">
      <c r="A131" s="3">
        <v>1002</v>
      </c>
      <c r="B131" s="3" t="s">
        <v>46</v>
      </c>
      <c r="C131" s="3">
        <f>VLOOKUP($A131,[1]ترميز!$M$2:$N$168,2,FALSE)</f>
        <v>3</v>
      </c>
      <c r="D131" s="3">
        <v>10</v>
      </c>
      <c r="E131" s="3">
        <v>1073</v>
      </c>
      <c r="F131" s="3" t="s">
        <v>37</v>
      </c>
      <c r="G131" s="4">
        <v>1137500</v>
      </c>
      <c r="H131" s="4">
        <v>1161950</v>
      </c>
      <c r="I131" s="4">
        <v>0</v>
      </c>
      <c r="J131" s="4">
        <v>0</v>
      </c>
      <c r="K131" s="4">
        <v>1161950</v>
      </c>
      <c r="L131" s="4">
        <v>1161950</v>
      </c>
      <c r="M131" s="5">
        <v>423245</v>
      </c>
      <c r="N131" s="5">
        <v>27772</v>
      </c>
      <c r="O131" s="5">
        <v>258400</v>
      </c>
      <c r="P131" s="5">
        <v>45800</v>
      </c>
      <c r="Q131" s="5">
        <f t="shared" si="3"/>
        <v>755217</v>
      </c>
      <c r="R131" s="6">
        <v>30</v>
      </c>
      <c r="S131" s="6">
        <v>118200</v>
      </c>
      <c r="T131" s="6">
        <v>0</v>
      </c>
      <c r="U131" s="6">
        <v>30</v>
      </c>
      <c r="V131" s="6">
        <v>0</v>
      </c>
      <c r="W131" s="6">
        <v>118200</v>
      </c>
      <c r="X131" s="7">
        <f t="shared" si="4"/>
        <v>64.995653857739143</v>
      </c>
    </row>
    <row r="132" spans="1:24" ht="15.75" x14ac:dyDescent="0.25">
      <c r="A132" s="3">
        <v>5021</v>
      </c>
      <c r="B132" s="3" t="s">
        <v>25</v>
      </c>
      <c r="C132" s="3">
        <f>VLOOKUP($A132,[1]ترميز!$M$2:$N$168,2,FALSE)</f>
        <v>1</v>
      </c>
      <c r="D132" s="3">
        <v>18</v>
      </c>
      <c r="E132" s="3">
        <v>1812</v>
      </c>
      <c r="F132" s="3" t="s">
        <v>34</v>
      </c>
      <c r="G132" s="4">
        <v>47250</v>
      </c>
      <c r="H132" s="4">
        <v>40500</v>
      </c>
      <c r="I132" s="4">
        <v>0</v>
      </c>
      <c r="J132" s="4">
        <v>0</v>
      </c>
      <c r="K132" s="4">
        <v>40500</v>
      </c>
      <c r="L132" s="4">
        <v>40500</v>
      </c>
      <c r="M132" s="5">
        <v>5074</v>
      </c>
      <c r="N132" s="5">
        <v>200</v>
      </c>
      <c r="O132" s="5">
        <v>12500</v>
      </c>
      <c r="P132" s="5">
        <v>8400</v>
      </c>
      <c r="Q132" s="5">
        <f t="shared" si="3"/>
        <v>26174</v>
      </c>
      <c r="R132" s="6">
        <v>170</v>
      </c>
      <c r="S132" s="6">
        <v>1483510</v>
      </c>
      <c r="T132" s="6">
        <v>0</v>
      </c>
      <c r="U132" s="6">
        <v>170</v>
      </c>
      <c r="V132" s="6">
        <v>0</v>
      </c>
      <c r="W132" s="6">
        <v>1483510</v>
      </c>
      <c r="X132" s="7">
        <f t="shared" si="4"/>
        <v>64.627160493827162</v>
      </c>
    </row>
    <row r="133" spans="1:24" ht="15.75" x14ac:dyDescent="0.25">
      <c r="A133" s="3">
        <v>5063</v>
      </c>
      <c r="B133" s="3" t="s">
        <v>25</v>
      </c>
      <c r="C133" s="3">
        <f>VLOOKUP($A133,[1]ترميز!$M$2:$N$168,2,FALSE)</f>
        <v>3</v>
      </c>
      <c r="D133" s="3">
        <v>11</v>
      </c>
      <c r="E133" s="3">
        <v>1104</v>
      </c>
      <c r="F133" s="3" t="s">
        <v>44</v>
      </c>
      <c r="G133" s="4">
        <v>172264763</v>
      </c>
      <c r="H133" s="4">
        <v>172260606</v>
      </c>
      <c r="I133" s="4">
        <v>0</v>
      </c>
      <c r="J133" s="4">
        <v>0</v>
      </c>
      <c r="K133" s="4">
        <v>172260606</v>
      </c>
      <c r="L133" s="4">
        <v>172260606</v>
      </c>
      <c r="M133" s="5">
        <v>36420631</v>
      </c>
      <c r="N133" s="5">
        <v>39489695</v>
      </c>
      <c r="O133" s="5">
        <v>10671558</v>
      </c>
      <c r="P133" s="5">
        <v>24157658</v>
      </c>
      <c r="Q133" s="5">
        <f t="shared" si="3"/>
        <v>110739542</v>
      </c>
      <c r="R133" s="6">
        <v>266</v>
      </c>
      <c r="S133" s="6">
        <v>4248949</v>
      </c>
      <c r="T133" s="6">
        <v>0</v>
      </c>
      <c r="U133" s="6">
        <v>266</v>
      </c>
      <c r="V133" s="6">
        <v>2582030</v>
      </c>
      <c r="W133" s="6">
        <v>6830979</v>
      </c>
      <c r="X133" s="7">
        <f t="shared" si="4"/>
        <v>64.28605156538228</v>
      </c>
    </row>
    <row r="134" spans="1:24" ht="15.75" x14ac:dyDescent="0.25">
      <c r="A134" s="3">
        <v>1008</v>
      </c>
      <c r="B134" s="3" t="s">
        <v>46</v>
      </c>
      <c r="C134" s="3">
        <f>VLOOKUP($A134,[1]ترميز!$M$2:$N$168,2,FALSE)</f>
        <v>3</v>
      </c>
      <c r="D134" s="3">
        <v>10</v>
      </c>
      <c r="E134" s="3">
        <v>1050</v>
      </c>
      <c r="F134" s="3" t="s">
        <v>36</v>
      </c>
      <c r="G134" s="4">
        <v>742700</v>
      </c>
      <c r="H134" s="4">
        <v>742700</v>
      </c>
      <c r="I134" s="4">
        <v>0</v>
      </c>
      <c r="J134" s="4">
        <v>0</v>
      </c>
      <c r="K134" s="4">
        <v>742700</v>
      </c>
      <c r="L134" s="4">
        <v>742700</v>
      </c>
      <c r="M134" s="5">
        <v>221375</v>
      </c>
      <c r="N134" s="5">
        <v>116457</v>
      </c>
      <c r="O134" s="5">
        <v>118714</v>
      </c>
      <c r="P134" s="5">
        <v>17700</v>
      </c>
      <c r="Q134" s="5">
        <f t="shared" si="3"/>
        <v>474246</v>
      </c>
      <c r="R134" s="6">
        <v>32</v>
      </c>
      <c r="S134" s="6">
        <v>123000</v>
      </c>
      <c r="T134" s="6">
        <v>0</v>
      </c>
      <c r="U134" s="6">
        <v>32</v>
      </c>
      <c r="V134" s="6">
        <v>23200</v>
      </c>
      <c r="W134" s="6">
        <v>146200</v>
      </c>
      <c r="X134" s="7">
        <f t="shared" si="4"/>
        <v>63.854315335936448</v>
      </c>
    </row>
    <row r="135" spans="1:24" ht="15.75" x14ac:dyDescent="0.25">
      <c r="A135" s="3">
        <v>3003</v>
      </c>
      <c r="B135" s="3" t="s">
        <v>23</v>
      </c>
      <c r="C135" s="3">
        <f>VLOOKUP($A135,[1]ترميز!$M$2:$N$168,2,FALSE)</f>
        <v>3</v>
      </c>
      <c r="D135" s="3">
        <v>10</v>
      </c>
      <c r="E135" s="3">
        <v>1050</v>
      </c>
      <c r="F135" s="3" t="s">
        <v>36</v>
      </c>
      <c r="G135" s="4">
        <v>24580000</v>
      </c>
      <c r="H135" s="4">
        <v>24580000</v>
      </c>
      <c r="I135" s="4">
        <v>0</v>
      </c>
      <c r="J135" s="4">
        <v>0</v>
      </c>
      <c r="K135" s="4">
        <v>24580000</v>
      </c>
      <c r="L135" s="4">
        <v>24557000</v>
      </c>
      <c r="M135" s="5">
        <v>10388400</v>
      </c>
      <c r="N135" s="5">
        <v>3267500</v>
      </c>
      <c r="O135" s="5">
        <v>682682</v>
      </c>
      <c r="P135" s="5">
        <v>1241550</v>
      </c>
      <c r="Q135" s="5">
        <f t="shared" ref="Q135:Q168" si="5">M135+N135+O135+P135</f>
        <v>15580132</v>
      </c>
      <c r="R135" s="6">
        <v>200</v>
      </c>
      <c r="S135" s="6">
        <v>1231800</v>
      </c>
      <c r="T135" s="6">
        <v>2</v>
      </c>
      <c r="U135" s="6">
        <v>202</v>
      </c>
      <c r="V135" s="6">
        <v>501920</v>
      </c>
      <c r="W135" s="6">
        <v>1733720</v>
      </c>
      <c r="X135" s="7">
        <f t="shared" si="4"/>
        <v>63.385402766476808</v>
      </c>
    </row>
    <row r="136" spans="1:24" ht="15.75" x14ac:dyDescent="0.25">
      <c r="A136" s="3">
        <v>3559</v>
      </c>
      <c r="B136" s="3" t="s">
        <v>23</v>
      </c>
      <c r="C136" s="3">
        <f>VLOOKUP($A136,[1]ترميز!$M$2:$N$168,2,FALSE)</f>
        <v>3</v>
      </c>
      <c r="D136" s="3">
        <v>23</v>
      </c>
      <c r="E136" s="3">
        <v>2310</v>
      </c>
      <c r="F136" s="3" t="s">
        <v>40</v>
      </c>
      <c r="G136" s="4">
        <v>1731600</v>
      </c>
      <c r="H136" s="4">
        <v>1731600</v>
      </c>
      <c r="I136" s="4">
        <v>0</v>
      </c>
      <c r="J136" s="4">
        <v>0</v>
      </c>
      <c r="K136" s="4">
        <v>1731600</v>
      </c>
      <c r="L136" s="4">
        <v>1731600</v>
      </c>
      <c r="M136" s="5">
        <v>740690</v>
      </c>
      <c r="N136" s="5">
        <v>14800</v>
      </c>
      <c r="O136" s="5">
        <v>279296</v>
      </c>
      <c r="P136" s="5">
        <v>48248</v>
      </c>
      <c r="Q136" s="5">
        <f t="shared" si="5"/>
        <v>1083034</v>
      </c>
      <c r="R136" s="6">
        <v>38</v>
      </c>
      <c r="S136" s="6">
        <v>300000</v>
      </c>
      <c r="T136" s="6">
        <v>4</v>
      </c>
      <c r="U136" s="6">
        <v>42</v>
      </c>
      <c r="V136" s="6">
        <v>50200</v>
      </c>
      <c r="W136" s="6">
        <v>350200</v>
      </c>
      <c r="X136" s="7">
        <f t="shared" si="4"/>
        <v>62.54527604527604</v>
      </c>
    </row>
    <row r="137" spans="1:24" ht="15.75" x14ac:dyDescent="0.25">
      <c r="A137" s="3">
        <v>3050</v>
      </c>
      <c r="B137" s="3" t="s">
        <v>23</v>
      </c>
      <c r="C137" s="3">
        <f>VLOOKUP($A137,[1]ترميز!$M$2:$N$168,2,FALSE)</f>
        <v>6</v>
      </c>
      <c r="D137" s="3">
        <v>24</v>
      </c>
      <c r="E137" s="3">
        <v>2432</v>
      </c>
      <c r="F137" s="3" t="s">
        <v>64</v>
      </c>
      <c r="G137" s="4">
        <v>45712398</v>
      </c>
      <c r="H137" s="4">
        <v>46617196</v>
      </c>
      <c r="I137" s="4">
        <v>0</v>
      </c>
      <c r="J137" s="4">
        <v>0</v>
      </c>
      <c r="K137" s="4">
        <v>46617196</v>
      </c>
      <c r="L137" s="4">
        <v>46617196</v>
      </c>
      <c r="M137" s="5">
        <v>20176000</v>
      </c>
      <c r="N137" s="5">
        <v>0</v>
      </c>
      <c r="O137" s="5">
        <v>1845268</v>
      </c>
      <c r="P137" s="5">
        <v>6870594</v>
      </c>
      <c r="Q137" s="5">
        <f t="shared" si="5"/>
        <v>28891862</v>
      </c>
      <c r="R137" s="6">
        <v>321</v>
      </c>
      <c r="S137" s="6">
        <v>5328075</v>
      </c>
      <c r="T137" s="6">
        <v>0</v>
      </c>
      <c r="U137" s="6">
        <v>321</v>
      </c>
      <c r="V137" s="6">
        <v>3642224</v>
      </c>
      <c r="W137" s="6">
        <v>8970299</v>
      </c>
      <c r="X137" s="7">
        <f t="shared" si="4"/>
        <v>61.976833613072735</v>
      </c>
    </row>
    <row r="138" spans="1:24" ht="15.75" x14ac:dyDescent="0.25">
      <c r="A138" s="3">
        <v>3063</v>
      </c>
      <c r="B138" s="3" t="s">
        <v>23</v>
      </c>
      <c r="C138" s="3">
        <f>VLOOKUP($A138,[1]ترميز!$M$2:$N$168,2,FALSE)</f>
        <v>3</v>
      </c>
      <c r="D138" s="3">
        <v>10</v>
      </c>
      <c r="E138" s="3">
        <v>1079</v>
      </c>
      <c r="F138" s="3" t="s">
        <v>39</v>
      </c>
      <c r="G138" s="4">
        <v>1020000</v>
      </c>
      <c r="H138" s="4">
        <v>1020000</v>
      </c>
      <c r="I138" s="4">
        <v>0</v>
      </c>
      <c r="J138" s="4">
        <v>0</v>
      </c>
      <c r="K138" s="4">
        <v>1020000</v>
      </c>
      <c r="L138" s="4">
        <v>1020000</v>
      </c>
      <c r="M138" s="5">
        <v>485260</v>
      </c>
      <c r="N138" s="5">
        <v>33300</v>
      </c>
      <c r="O138" s="5">
        <v>81416</v>
      </c>
      <c r="P138" s="5">
        <v>21000</v>
      </c>
      <c r="Q138" s="5">
        <f t="shared" si="5"/>
        <v>620976</v>
      </c>
      <c r="R138" s="6">
        <v>36</v>
      </c>
      <c r="S138" s="6">
        <v>181500</v>
      </c>
      <c r="T138" s="6">
        <v>0</v>
      </c>
      <c r="U138" s="6">
        <v>36</v>
      </c>
      <c r="V138" s="6">
        <v>42000</v>
      </c>
      <c r="W138" s="6">
        <v>223500</v>
      </c>
      <c r="X138" s="7">
        <f t="shared" si="4"/>
        <v>60.88</v>
      </c>
    </row>
    <row r="139" spans="1:24" ht="15.75" x14ac:dyDescent="0.25">
      <c r="A139" s="3">
        <v>3663</v>
      </c>
      <c r="B139" s="3" t="s">
        <v>23</v>
      </c>
      <c r="C139" s="3">
        <f>VLOOKUP($A139,[1]ترميز!$M$2:$N$168,2,FALSE)</f>
        <v>3</v>
      </c>
      <c r="D139" s="3">
        <v>11</v>
      </c>
      <c r="E139" s="3">
        <v>1104</v>
      </c>
      <c r="F139" s="3" t="s">
        <v>44</v>
      </c>
      <c r="G139" s="4">
        <v>1035840</v>
      </c>
      <c r="H139" s="4">
        <v>1035840</v>
      </c>
      <c r="I139" s="4">
        <v>0</v>
      </c>
      <c r="J139" s="4">
        <v>0</v>
      </c>
      <c r="K139" s="4">
        <v>1035840</v>
      </c>
      <c r="L139" s="4">
        <v>1020840</v>
      </c>
      <c r="M139" s="5">
        <v>398305</v>
      </c>
      <c r="N139" s="5">
        <v>12948</v>
      </c>
      <c r="O139" s="5">
        <v>179612</v>
      </c>
      <c r="P139" s="5">
        <v>32400</v>
      </c>
      <c r="Q139" s="5">
        <f t="shared" si="5"/>
        <v>623265</v>
      </c>
      <c r="R139" s="6">
        <v>45</v>
      </c>
      <c r="S139" s="6">
        <v>252000</v>
      </c>
      <c r="T139" s="6">
        <v>0</v>
      </c>
      <c r="U139" s="6">
        <v>45</v>
      </c>
      <c r="V139" s="6">
        <v>65184</v>
      </c>
      <c r="W139" s="6">
        <v>317184</v>
      </c>
      <c r="X139" s="7">
        <f t="shared" si="4"/>
        <v>60.170006950880449</v>
      </c>
    </row>
    <row r="140" spans="1:24" ht="15.75" x14ac:dyDescent="0.25">
      <c r="A140" s="3">
        <v>3040</v>
      </c>
      <c r="B140" s="3" t="s">
        <v>23</v>
      </c>
      <c r="C140" s="3">
        <f>VLOOKUP($A140,[1]ترميز!$M$2:$N$168,2,FALSE)</f>
        <v>3</v>
      </c>
      <c r="D140" s="3">
        <v>24</v>
      </c>
      <c r="E140" s="3">
        <v>2410</v>
      </c>
      <c r="F140" s="3" t="s">
        <v>32</v>
      </c>
      <c r="G140" s="4">
        <v>270994833</v>
      </c>
      <c r="H140" s="4">
        <v>293517370</v>
      </c>
      <c r="I140" s="4">
        <v>0</v>
      </c>
      <c r="J140" s="4">
        <v>0</v>
      </c>
      <c r="K140" s="4">
        <v>293517370</v>
      </c>
      <c r="L140" s="4">
        <v>293517370</v>
      </c>
      <c r="M140" s="5">
        <v>141936381</v>
      </c>
      <c r="N140" s="5">
        <v>0</v>
      </c>
      <c r="O140" s="5">
        <v>10579524</v>
      </c>
      <c r="P140" s="5">
        <v>6483742</v>
      </c>
      <c r="Q140" s="5">
        <f t="shared" si="5"/>
        <v>158999647</v>
      </c>
      <c r="R140" s="6">
        <v>673</v>
      </c>
      <c r="S140" s="6">
        <v>6605823</v>
      </c>
      <c r="T140" s="6">
        <v>0</v>
      </c>
      <c r="U140" s="6">
        <v>673</v>
      </c>
      <c r="V140" s="6">
        <v>4202700</v>
      </c>
      <c r="W140" s="6">
        <v>10808523</v>
      </c>
      <c r="X140" s="7">
        <f t="shared" si="4"/>
        <v>54.170438703508417</v>
      </c>
    </row>
    <row r="141" spans="1:24" ht="15.75" x14ac:dyDescent="0.25">
      <c r="A141" s="3">
        <v>5066</v>
      </c>
      <c r="B141" s="3" t="s">
        <v>25</v>
      </c>
      <c r="C141" s="3">
        <f>VLOOKUP($A141,[1]ترميز!$M$2:$N$168,2,FALSE)</f>
        <v>3</v>
      </c>
      <c r="D141" s="3">
        <v>23</v>
      </c>
      <c r="E141" s="3">
        <v>2394</v>
      </c>
      <c r="F141" s="3" t="s">
        <v>65</v>
      </c>
      <c r="G141" s="4">
        <v>116500000</v>
      </c>
      <c r="H141" s="4">
        <v>116500000</v>
      </c>
      <c r="I141" s="4">
        <v>0</v>
      </c>
      <c r="J141" s="4">
        <v>0</v>
      </c>
      <c r="K141" s="4">
        <v>116500000</v>
      </c>
      <c r="L141" s="4">
        <v>116500000</v>
      </c>
      <c r="M141" s="5">
        <v>16160000</v>
      </c>
      <c r="N141" s="5">
        <v>13270000</v>
      </c>
      <c r="O141" s="5">
        <v>21452000</v>
      </c>
      <c r="P141" s="5">
        <v>12197600</v>
      </c>
      <c r="Q141" s="5">
        <f t="shared" si="5"/>
        <v>63079600</v>
      </c>
      <c r="R141" s="6">
        <v>345</v>
      </c>
      <c r="S141" s="6">
        <v>3614000</v>
      </c>
      <c r="T141" s="6">
        <v>0</v>
      </c>
      <c r="U141" s="6">
        <v>345</v>
      </c>
      <c r="V141" s="6">
        <v>3080000</v>
      </c>
      <c r="W141" s="6">
        <v>6694000</v>
      </c>
      <c r="X141" s="7">
        <f t="shared" si="4"/>
        <v>54.145579399141631</v>
      </c>
    </row>
    <row r="142" spans="1:24" ht="15.75" x14ac:dyDescent="0.25">
      <c r="A142" s="3">
        <v>5056</v>
      </c>
      <c r="B142" s="3" t="s">
        <v>25</v>
      </c>
      <c r="C142" s="3">
        <f>VLOOKUP($A142,[1]ترميز!$M$2:$N$168,2,FALSE)</f>
        <v>3</v>
      </c>
      <c r="D142" s="3">
        <v>24</v>
      </c>
      <c r="E142" s="3">
        <v>2410</v>
      </c>
      <c r="F142" s="3" t="s">
        <v>32</v>
      </c>
      <c r="G142" s="4">
        <v>44200000</v>
      </c>
      <c r="H142" s="4">
        <v>45050000</v>
      </c>
      <c r="I142" s="4">
        <v>15000</v>
      </c>
      <c r="J142" s="4">
        <v>0</v>
      </c>
      <c r="K142" s="4">
        <v>45065000</v>
      </c>
      <c r="L142" s="4">
        <v>45065000</v>
      </c>
      <c r="M142" s="5">
        <v>23100000</v>
      </c>
      <c r="N142" s="5">
        <v>0</v>
      </c>
      <c r="O142" s="5">
        <v>405000</v>
      </c>
      <c r="P142" s="5">
        <v>810000</v>
      </c>
      <c r="Q142" s="5">
        <f t="shared" si="5"/>
        <v>24315000</v>
      </c>
      <c r="R142" s="6">
        <v>62</v>
      </c>
      <c r="S142" s="6">
        <v>649800</v>
      </c>
      <c r="T142" s="6">
        <v>0</v>
      </c>
      <c r="U142" s="6">
        <v>62</v>
      </c>
      <c r="V142" s="6">
        <v>184400</v>
      </c>
      <c r="W142" s="6">
        <v>834200</v>
      </c>
      <c r="X142" s="7">
        <f t="shared" si="4"/>
        <v>53.955397758792856</v>
      </c>
    </row>
    <row r="143" spans="1:24" ht="15.75" x14ac:dyDescent="0.25">
      <c r="A143" s="3">
        <v>5017</v>
      </c>
      <c r="B143" s="3" t="s">
        <v>25</v>
      </c>
      <c r="C143" s="3">
        <f>VLOOKUP($A143,[1]ترميز!$M$2:$N$168,2,FALSE)</f>
        <v>3</v>
      </c>
      <c r="D143" s="3">
        <v>17</v>
      </c>
      <c r="E143" s="3">
        <v>1709</v>
      </c>
      <c r="F143" s="3" t="s">
        <v>33</v>
      </c>
      <c r="G143" s="4">
        <v>117564850</v>
      </c>
      <c r="H143" s="4">
        <v>117564850</v>
      </c>
      <c r="I143" s="4">
        <v>0</v>
      </c>
      <c r="J143" s="4">
        <v>0</v>
      </c>
      <c r="K143" s="4">
        <v>117564850</v>
      </c>
      <c r="L143" s="4">
        <v>117564850</v>
      </c>
      <c r="M143" s="5">
        <v>60162500</v>
      </c>
      <c r="N143" s="5">
        <v>720000</v>
      </c>
      <c r="O143" s="5">
        <v>211700</v>
      </c>
      <c r="P143" s="5">
        <v>556060</v>
      </c>
      <c r="Q143" s="5">
        <f t="shared" si="5"/>
        <v>61650260</v>
      </c>
      <c r="R143" s="6">
        <v>137</v>
      </c>
      <c r="S143" s="6">
        <v>2045400</v>
      </c>
      <c r="T143" s="6">
        <v>0</v>
      </c>
      <c r="U143" s="6">
        <v>137</v>
      </c>
      <c r="V143" s="6">
        <v>664308</v>
      </c>
      <c r="W143" s="6">
        <v>2709708</v>
      </c>
      <c r="X143" s="7">
        <f t="shared" si="4"/>
        <v>52.439364316800471</v>
      </c>
    </row>
    <row r="144" spans="1:24" ht="15.75" x14ac:dyDescent="0.25">
      <c r="A144" s="3">
        <v>5049</v>
      </c>
      <c r="B144" s="3" t="s">
        <v>25</v>
      </c>
      <c r="C144" s="3">
        <f>VLOOKUP($A144,[1]ترميز!$M$2:$N$168,2,FALSE)</f>
        <v>3</v>
      </c>
      <c r="D144" s="3">
        <v>16</v>
      </c>
      <c r="E144" s="3">
        <v>1622</v>
      </c>
      <c r="F144" s="3" t="s">
        <v>59</v>
      </c>
      <c r="G144" s="4">
        <v>2580000</v>
      </c>
      <c r="H144" s="4">
        <v>2580000</v>
      </c>
      <c r="I144" s="4">
        <v>0</v>
      </c>
      <c r="J144" s="4">
        <v>0</v>
      </c>
      <c r="K144" s="4">
        <v>2580000</v>
      </c>
      <c r="L144" s="4">
        <v>2580000</v>
      </c>
      <c r="M144" s="5">
        <v>273580</v>
      </c>
      <c r="N144" s="5">
        <v>4000</v>
      </c>
      <c r="O144" s="5">
        <v>476120</v>
      </c>
      <c r="P144" s="5">
        <v>567400</v>
      </c>
      <c r="Q144" s="5">
        <f t="shared" si="5"/>
        <v>1321100</v>
      </c>
      <c r="R144" s="6">
        <v>66</v>
      </c>
      <c r="S144" s="6">
        <v>397500</v>
      </c>
      <c r="T144" s="6">
        <v>0</v>
      </c>
      <c r="U144" s="6">
        <v>66</v>
      </c>
      <c r="V144" s="6">
        <v>184400</v>
      </c>
      <c r="W144" s="6">
        <v>581900</v>
      </c>
      <c r="X144" s="7">
        <f t="shared" si="4"/>
        <v>51.205426356589143</v>
      </c>
    </row>
    <row r="145" spans="1:41" ht="15.75" x14ac:dyDescent="0.25">
      <c r="A145" s="3">
        <v>3578</v>
      </c>
      <c r="B145" s="3" t="s">
        <v>23</v>
      </c>
      <c r="C145" s="3">
        <f>VLOOKUP($A145,[1]ترميز!$M$2:$N$168,2,FALSE)</f>
        <v>3</v>
      </c>
      <c r="D145" s="3">
        <v>25</v>
      </c>
      <c r="E145" s="3">
        <v>2511</v>
      </c>
      <c r="F145" s="3" t="s">
        <v>43</v>
      </c>
      <c r="G145" s="4">
        <v>741938</v>
      </c>
      <c r="H145" s="4">
        <v>741938</v>
      </c>
      <c r="I145" s="4">
        <v>0</v>
      </c>
      <c r="J145" s="4">
        <v>0</v>
      </c>
      <c r="K145" s="4">
        <v>741938</v>
      </c>
      <c r="L145" s="4">
        <v>741938</v>
      </c>
      <c r="M145" s="5">
        <v>228039</v>
      </c>
      <c r="N145" s="5">
        <v>0</v>
      </c>
      <c r="O145" s="5">
        <v>143240</v>
      </c>
      <c r="P145" s="5">
        <v>8500</v>
      </c>
      <c r="Q145" s="5">
        <f t="shared" si="5"/>
        <v>379779</v>
      </c>
      <c r="R145" s="6">
        <v>40</v>
      </c>
      <c r="S145" s="6">
        <v>353340</v>
      </c>
      <c r="T145" s="6">
        <v>1</v>
      </c>
      <c r="U145" s="6">
        <v>41</v>
      </c>
      <c r="V145" s="6">
        <v>44220</v>
      </c>
      <c r="W145" s="6">
        <v>397560</v>
      </c>
      <c r="X145" s="7">
        <f t="shared" si="4"/>
        <v>51.187430755669617</v>
      </c>
    </row>
    <row r="146" spans="1:41" ht="15.75" x14ac:dyDescent="0.25">
      <c r="A146" s="3">
        <v>3048</v>
      </c>
      <c r="B146" s="3" t="s">
        <v>23</v>
      </c>
      <c r="C146" s="3">
        <f>VLOOKUP($A146,[1]ترميز!$M$2:$N$168,2,FALSE)</f>
        <v>3</v>
      </c>
      <c r="D146" s="3">
        <v>24</v>
      </c>
      <c r="E146" s="3">
        <v>2420</v>
      </c>
      <c r="F146" s="3" t="s">
        <v>55</v>
      </c>
      <c r="G146" s="4">
        <v>1536240</v>
      </c>
      <c r="H146" s="4">
        <v>1536240</v>
      </c>
      <c r="I146" s="4">
        <v>0</v>
      </c>
      <c r="J146" s="4">
        <v>0</v>
      </c>
      <c r="K146" s="4">
        <v>1536240</v>
      </c>
      <c r="L146" s="4">
        <v>1536240</v>
      </c>
      <c r="M146" s="5">
        <v>447434</v>
      </c>
      <c r="N146" s="5">
        <v>0</v>
      </c>
      <c r="O146" s="5">
        <v>200680</v>
      </c>
      <c r="P146" s="5">
        <v>111900</v>
      </c>
      <c r="Q146" s="5">
        <f t="shared" si="5"/>
        <v>760014</v>
      </c>
      <c r="R146" s="6">
        <v>36</v>
      </c>
      <c r="S146" s="6">
        <v>351096</v>
      </c>
      <c r="T146" s="6">
        <v>4</v>
      </c>
      <c r="U146" s="6">
        <v>40</v>
      </c>
      <c r="V146" s="6">
        <v>60920</v>
      </c>
      <c r="W146" s="6">
        <v>412016</v>
      </c>
      <c r="X146" s="7">
        <f t="shared" si="4"/>
        <v>49.472348070613961</v>
      </c>
    </row>
    <row r="147" spans="1:41" ht="15.75" x14ac:dyDescent="0.25">
      <c r="A147" s="3">
        <v>3010</v>
      </c>
      <c r="B147" s="3" t="s">
        <v>23</v>
      </c>
      <c r="C147" s="3">
        <f>VLOOKUP($A147,[1]ترميز!$M$2:$N$168,2,FALSE)</f>
        <v>3</v>
      </c>
      <c r="D147" s="3">
        <v>11</v>
      </c>
      <c r="E147" s="3">
        <v>1104</v>
      </c>
      <c r="F147" s="3" t="s">
        <v>44</v>
      </c>
      <c r="G147" s="4">
        <v>10500000</v>
      </c>
      <c r="H147" s="4">
        <v>10500000</v>
      </c>
      <c r="I147" s="4">
        <v>0</v>
      </c>
      <c r="J147" s="4">
        <v>0</v>
      </c>
      <c r="K147" s="4">
        <v>10500000</v>
      </c>
      <c r="L147" s="4">
        <v>10500000</v>
      </c>
      <c r="M147" s="5">
        <v>18090</v>
      </c>
      <c r="N147" s="5">
        <v>3512500</v>
      </c>
      <c r="O147" s="5">
        <v>546686</v>
      </c>
      <c r="P147" s="5">
        <v>1055270</v>
      </c>
      <c r="Q147" s="5">
        <f t="shared" si="5"/>
        <v>5132546</v>
      </c>
      <c r="R147" s="6">
        <v>47</v>
      </c>
      <c r="S147" s="6">
        <v>420200</v>
      </c>
      <c r="T147" s="6">
        <v>3</v>
      </c>
      <c r="U147" s="6">
        <v>50</v>
      </c>
      <c r="V147" s="6">
        <v>371674</v>
      </c>
      <c r="W147" s="6">
        <v>791874</v>
      </c>
      <c r="X147" s="7">
        <f t="shared" si="4"/>
        <v>48.881390476190475</v>
      </c>
    </row>
    <row r="148" spans="1:41" ht="15.75" x14ac:dyDescent="0.25">
      <c r="A148" s="3">
        <v>3025</v>
      </c>
      <c r="B148" s="3" t="s">
        <v>23</v>
      </c>
      <c r="C148" s="3">
        <f>VLOOKUP($A148,[1]ترميز!$M$2:$N$168,2,FALSE)</f>
        <v>3</v>
      </c>
      <c r="D148" s="3">
        <v>21</v>
      </c>
      <c r="E148" s="3">
        <v>2100</v>
      </c>
      <c r="F148" s="3" t="s">
        <v>58</v>
      </c>
      <c r="G148" s="4">
        <v>9829320</v>
      </c>
      <c r="H148" s="4">
        <v>9829320</v>
      </c>
      <c r="I148" s="4">
        <v>0</v>
      </c>
      <c r="J148" s="4">
        <v>0</v>
      </c>
      <c r="K148" s="4">
        <v>9829320</v>
      </c>
      <c r="L148" s="4">
        <v>9829320</v>
      </c>
      <c r="M148" s="5">
        <v>342610</v>
      </c>
      <c r="N148" s="5">
        <v>1984000</v>
      </c>
      <c r="O148" s="5">
        <v>1756000</v>
      </c>
      <c r="P148" s="5">
        <v>306000</v>
      </c>
      <c r="Q148" s="5">
        <f t="shared" si="5"/>
        <v>4388610</v>
      </c>
      <c r="R148" s="6">
        <v>149</v>
      </c>
      <c r="S148" s="6">
        <v>897560</v>
      </c>
      <c r="T148" s="6">
        <v>1</v>
      </c>
      <c r="U148" s="6">
        <v>150</v>
      </c>
      <c r="V148" s="6">
        <v>460000</v>
      </c>
      <c r="W148" s="6">
        <v>1357560</v>
      </c>
      <c r="X148" s="7">
        <f t="shared" si="4"/>
        <v>44.648154704496349</v>
      </c>
    </row>
    <row r="149" spans="1:41" ht="15.75" x14ac:dyDescent="0.25">
      <c r="A149" s="3">
        <v>5062</v>
      </c>
      <c r="B149" s="3" t="s">
        <v>25</v>
      </c>
      <c r="C149" s="3">
        <f>VLOOKUP($A149,[1]ترميز!$M$2:$N$168,2,FALSE)</f>
        <v>3</v>
      </c>
      <c r="D149" s="3">
        <v>10</v>
      </c>
      <c r="E149" s="3">
        <v>1050</v>
      </c>
      <c r="F149" s="3" t="s">
        <v>36</v>
      </c>
      <c r="G149" s="4">
        <v>6785000</v>
      </c>
      <c r="H149" s="4">
        <v>6785000</v>
      </c>
      <c r="I149" s="4">
        <v>0</v>
      </c>
      <c r="J149" s="4">
        <v>0</v>
      </c>
      <c r="K149" s="4">
        <v>6785000</v>
      </c>
      <c r="L149" s="4">
        <v>6785000</v>
      </c>
      <c r="M149" s="5">
        <v>1820000</v>
      </c>
      <c r="N149" s="5">
        <v>653775</v>
      </c>
      <c r="O149" s="5">
        <v>377264</v>
      </c>
      <c r="P149" s="5">
        <v>110000</v>
      </c>
      <c r="Q149" s="5">
        <f t="shared" si="5"/>
        <v>2961039</v>
      </c>
      <c r="R149" s="6">
        <v>95</v>
      </c>
      <c r="S149" s="6">
        <v>613800</v>
      </c>
      <c r="T149" s="6">
        <v>0</v>
      </c>
      <c r="U149" s="6">
        <v>95</v>
      </c>
      <c r="V149" s="6">
        <v>320000</v>
      </c>
      <c r="W149" s="6">
        <v>933800</v>
      </c>
      <c r="X149" s="7">
        <f t="shared" si="4"/>
        <v>43.640957995578482</v>
      </c>
    </row>
    <row r="150" spans="1:41" ht="15.75" x14ac:dyDescent="0.25">
      <c r="A150" s="3">
        <v>3007</v>
      </c>
      <c r="B150" s="3" t="s">
        <v>23</v>
      </c>
      <c r="C150" s="3">
        <f>VLOOKUP($A150,[1]ترميز!$M$2:$N$168,2,FALSE)</f>
        <v>3</v>
      </c>
      <c r="D150" s="3">
        <v>10</v>
      </c>
      <c r="E150" s="3">
        <v>1071</v>
      </c>
      <c r="F150" s="3" t="s">
        <v>66</v>
      </c>
      <c r="G150" s="4">
        <v>2461666</v>
      </c>
      <c r="H150" s="4">
        <v>2461666</v>
      </c>
      <c r="I150" s="4">
        <v>0</v>
      </c>
      <c r="J150" s="4">
        <v>0</v>
      </c>
      <c r="K150" s="4">
        <v>2461666</v>
      </c>
      <c r="L150" s="4">
        <v>2461666</v>
      </c>
      <c r="M150" s="5">
        <v>454081</v>
      </c>
      <c r="N150" s="5">
        <v>82400</v>
      </c>
      <c r="O150" s="5">
        <v>416450</v>
      </c>
      <c r="P150" s="5">
        <v>87000</v>
      </c>
      <c r="Q150" s="5">
        <f t="shared" si="5"/>
        <v>1039931</v>
      </c>
      <c r="R150" s="6">
        <v>200</v>
      </c>
      <c r="S150" s="6">
        <v>1055100</v>
      </c>
      <c r="T150" s="6">
        <v>1</v>
      </c>
      <c r="U150" s="6">
        <v>201</v>
      </c>
      <c r="V150" s="6">
        <v>212000</v>
      </c>
      <c r="W150" s="6">
        <v>1267100</v>
      </c>
      <c r="X150" s="7">
        <f t="shared" si="4"/>
        <v>42.245008055520124</v>
      </c>
    </row>
    <row r="151" spans="1:41" ht="15.75" x14ac:dyDescent="0.25">
      <c r="A151" s="3">
        <v>5057</v>
      </c>
      <c r="B151" s="3" t="s">
        <v>25</v>
      </c>
      <c r="C151" s="3">
        <f>VLOOKUP($A151,[1]ترميز!$M$2:$N$168,2,FALSE)</f>
        <v>3</v>
      </c>
      <c r="D151" s="3">
        <v>31</v>
      </c>
      <c r="E151" s="3">
        <v>3100</v>
      </c>
      <c r="F151" s="3" t="s">
        <v>54</v>
      </c>
      <c r="G151" s="4">
        <v>791080</v>
      </c>
      <c r="H151" s="4">
        <v>791080</v>
      </c>
      <c r="I151" s="4">
        <v>0</v>
      </c>
      <c r="J151" s="4">
        <v>0</v>
      </c>
      <c r="K151" s="4">
        <v>791080</v>
      </c>
      <c r="L151" s="4">
        <v>791080</v>
      </c>
      <c r="M151" s="5">
        <v>181902</v>
      </c>
      <c r="N151" s="5">
        <v>3120</v>
      </c>
      <c r="O151" s="5">
        <v>111452</v>
      </c>
      <c r="P151" s="5">
        <v>32654</v>
      </c>
      <c r="Q151" s="5">
        <f t="shared" si="5"/>
        <v>329128</v>
      </c>
      <c r="R151" s="6">
        <v>35</v>
      </c>
      <c r="S151" s="6">
        <v>282888</v>
      </c>
      <c r="T151" s="6">
        <v>1</v>
      </c>
      <c r="U151" s="6">
        <v>36</v>
      </c>
      <c r="V151" s="6">
        <v>93390</v>
      </c>
      <c r="W151" s="6">
        <v>376278</v>
      </c>
      <c r="X151" s="7">
        <f t="shared" si="4"/>
        <v>41.604894574505742</v>
      </c>
    </row>
    <row r="152" spans="1:41" ht="15.75" x14ac:dyDescent="0.25">
      <c r="A152" s="3">
        <v>5020</v>
      </c>
      <c r="B152" s="3" t="s">
        <v>25</v>
      </c>
      <c r="C152" s="3">
        <f>VLOOKUP($A152,[1]ترميز!$M$2:$N$168,2,FALSE)</f>
        <v>1</v>
      </c>
      <c r="D152" s="3">
        <v>18</v>
      </c>
      <c r="E152" s="3">
        <v>1812</v>
      </c>
      <c r="F152" s="3" t="s">
        <v>34</v>
      </c>
      <c r="G152" s="4">
        <v>155260</v>
      </c>
      <c r="H152" s="4">
        <v>155260</v>
      </c>
      <c r="I152" s="4">
        <v>0</v>
      </c>
      <c r="J152" s="4">
        <v>0</v>
      </c>
      <c r="K152" s="4">
        <v>155260</v>
      </c>
      <c r="L152" s="4">
        <v>155260</v>
      </c>
      <c r="M152" s="5">
        <v>56242</v>
      </c>
      <c r="N152" s="5">
        <v>75</v>
      </c>
      <c r="O152" s="5">
        <v>0</v>
      </c>
      <c r="P152" s="5">
        <v>8120</v>
      </c>
      <c r="Q152" s="5">
        <f t="shared" si="5"/>
        <v>64437</v>
      </c>
      <c r="R152" s="6">
        <v>118</v>
      </c>
      <c r="S152" s="6">
        <v>1395139</v>
      </c>
      <c r="T152" s="6">
        <v>0</v>
      </c>
      <c r="U152" s="6">
        <v>118</v>
      </c>
      <c r="V152" s="6">
        <v>0</v>
      </c>
      <c r="W152" s="6">
        <v>1395139</v>
      </c>
      <c r="X152" s="7">
        <f t="shared" si="4"/>
        <v>41.502640731675896</v>
      </c>
    </row>
    <row r="153" spans="1:41" ht="15.75" x14ac:dyDescent="0.25">
      <c r="A153" s="3">
        <v>5027</v>
      </c>
      <c r="B153" s="3" t="s">
        <v>25</v>
      </c>
      <c r="C153" s="3">
        <f>VLOOKUP($A153,[1]ترميز!$M$2:$N$168,2,FALSE)</f>
        <v>3</v>
      </c>
      <c r="D153" s="3">
        <v>20</v>
      </c>
      <c r="E153" s="3">
        <v>2023</v>
      </c>
      <c r="F153" s="3" t="s">
        <v>27</v>
      </c>
      <c r="G153" s="4">
        <v>4222200</v>
      </c>
      <c r="H153" s="4">
        <v>4197400</v>
      </c>
      <c r="I153" s="4">
        <v>0</v>
      </c>
      <c r="J153" s="4">
        <v>0</v>
      </c>
      <c r="K153" s="4">
        <v>4197400</v>
      </c>
      <c r="L153" s="4">
        <v>4197400</v>
      </c>
      <c r="M153" s="5">
        <v>300700</v>
      </c>
      <c r="N153" s="5">
        <v>391700</v>
      </c>
      <c r="O153" s="5">
        <v>363248</v>
      </c>
      <c r="P153" s="5">
        <v>601160</v>
      </c>
      <c r="Q153" s="5">
        <f t="shared" si="5"/>
        <v>1656808</v>
      </c>
      <c r="R153" s="6">
        <v>50</v>
      </c>
      <c r="S153" s="6">
        <v>628800</v>
      </c>
      <c r="T153" s="6">
        <v>0</v>
      </c>
      <c r="U153" s="6">
        <v>50</v>
      </c>
      <c r="V153" s="6">
        <v>187000</v>
      </c>
      <c r="W153" s="6">
        <v>815800</v>
      </c>
      <c r="X153" s="7">
        <f t="shared" si="4"/>
        <v>39.472244722923719</v>
      </c>
    </row>
    <row r="154" spans="1:41" ht="15.75" x14ac:dyDescent="0.25">
      <c r="A154" s="3">
        <v>3012</v>
      </c>
      <c r="B154" s="3" t="s">
        <v>23</v>
      </c>
      <c r="C154" s="3">
        <f>VLOOKUP($A154,[1]ترميز!$M$2:$N$168,2,FALSE)</f>
        <v>3</v>
      </c>
      <c r="D154" s="3">
        <v>11</v>
      </c>
      <c r="E154" s="3">
        <v>1104</v>
      </c>
      <c r="F154" s="3" t="s">
        <v>44</v>
      </c>
      <c r="G154" s="4">
        <v>11070000</v>
      </c>
      <c r="H154" s="4">
        <v>11070000</v>
      </c>
      <c r="I154" s="4">
        <v>0</v>
      </c>
      <c r="J154" s="4">
        <v>0</v>
      </c>
      <c r="K154" s="4">
        <v>11070000</v>
      </c>
      <c r="L154" s="4">
        <v>667000</v>
      </c>
      <c r="M154" s="5">
        <v>72880</v>
      </c>
      <c r="N154" s="5">
        <v>2393200</v>
      </c>
      <c r="O154" s="5">
        <v>670280</v>
      </c>
      <c r="P154" s="5">
        <v>1113100</v>
      </c>
      <c r="Q154" s="5">
        <f t="shared" si="5"/>
        <v>4249460</v>
      </c>
      <c r="R154" s="6">
        <v>48</v>
      </c>
      <c r="S154" s="6">
        <v>358500</v>
      </c>
      <c r="T154" s="6">
        <v>1</v>
      </c>
      <c r="U154" s="6">
        <v>49</v>
      </c>
      <c r="V154" s="6">
        <v>202800</v>
      </c>
      <c r="W154" s="6">
        <v>561300</v>
      </c>
      <c r="X154" s="7">
        <f t="shared" si="4"/>
        <v>38.387172538392051</v>
      </c>
    </row>
    <row r="155" spans="1:41" ht="15.75" x14ac:dyDescent="0.25">
      <c r="A155" s="3">
        <v>3059</v>
      </c>
      <c r="B155" s="3" t="s">
        <v>23</v>
      </c>
      <c r="C155" s="3">
        <f>VLOOKUP($A155,[1]ترميز!$M$2:$N$168,2,FALSE)</f>
        <v>3</v>
      </c>
      <c r="D155" s="3">
        <v>10</v>
      </c>
      <c r="E155" s="3">
        <v>1061</v>
      </c>
      <c r="F155" s="3" t="s">
        <v>67</v>
      </c>
      <c r="G155" s="4">
        <v>0</v>
      </c>
      <c r="H155" s="4">
        <v>0</v>
      </c>
      <c r="I155" s="4">
        <v>0</v>
      </c>
      <c r="J155" s="4">
        <v>8460000</v>
      </c>
      <c r="K155" s="4">
        <v>8460000</v>
      </c>
      <c r="L155" s="4">
        <v>8460000</v>
      </c>
      <c r="M155" s="5">
        <v>0</v>
      </c>
      <c r="N155" s="5">
        <v>200000</v>
      </c>
      <c r="O155" s="5">
        <v>2226260</v>
      </c>
      <c r="P155" s="5">
        <v>688760</v>
      </c>
      <c r="Q155" s="5">
        <f t="shared" si="5"/>
        <v>3115020</v>
      </c>
      <c r="R155" s="6">
        <v>76</v>
      </c>
      <c r="S155" s="6">
        <v>1070411</v>
      </c>
      <c r="T155" s="6">
        <v>1</v>
      </c>
      <c r="U155" s="6">
        <v>77</v>
      </c>
      <c r="V155" s="6">
        <v>382600</v>
      </c>
      <c r="W155" s="6">
        <v>1453011</v>
      </c>
      <c r="X155" s="7">
        <f t="shared" si="4"/>
        <v>36.820567375886526</v>
      </c>
    </row>
    <row r="156" spans="1:41" ht="15.75" x14ac:dyDescent="0.25">
      <c r="A156" s="3">
        <v>3013</v>
      </c>
      <c r="B156" s="3" t="s">
        <v>23</v>
      </c>
      <c r="C156" s="3">
        <f>VLOOKUP($A156,[1]ترميز!$M$2:$N$168,2,FALSE)</f>
        <v>3</v>
      </c>
      <c r="D156" s="3">
        <v>12</v>
      </c>
      <c r="E156" s="3">
        <v>1200</v>
      </c>
      <c r="F156" s="3" t="s">
        <v>56</v>
      </c>
      <c r="G156" s="4">
        <v>952560</v>
      </c>
      <c r="H156" s="4">
        <v>952560</v>
      </c>
      <c r="I156" s="4">
        <v>0</v>
      </c>
      <c r="J156" s="4"/>
      <c r="K156" s="4">
        <v>952560</v>
      </c>
      <c r="L156" s="4">
        <v>952560</v>
      </c>
      <c r="M156" s="5">
        <v>0</v>
      </c>
      <c r="N156" s="5">
        <v>0</v>
      </c>
      <c r="O156" s="5">
        <v>249800</v>
      </c>
      <c r="P156" s="5">
        <v>37800</v>
      </c>
      <c r="Q156" s="5">
        <f t="shared" si="5"/>
        <v>287600</v>
      </c>
      <c r="R156" s="6">
        <v>64</v>
      </c>
      <c r="S156" s="6">
        <v>264480</v>
      </c>
      <c r="T156" s="6">
        <v>1</v>
      </c>
      <c r="U156" s="6">
        <v>65</v>
      </c>
      <c r="V156" s="6">
        <v>98400</v>
      </c>
      <c r="W156" s="6">
        <v>362880</v>
      </c>
      <c r="X156" s="7">
        <f t="shared" si="4"/>
        <v>30.192323843117492</v>
      </c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</row>
    <row r="157" spans="1:41" ht="15.75" x14ac:dyDescent="0.25">
      <c r="A157" s="3">
        <v>5571</v>
      </c>
      <c r="B157" s="3" t="s">
        <v>25</v>
      </c>
      <c r="C157" s="3">
        <f>VLOOKUP($A157,[1]ترميز!$M$2:$N$168,2,FALSE)</f>
        <v>3</v>
      </c>
      <c r="D157" s="3">
        <v>10</v>
      </c>
      <c r="E157" s="3">
        <v>1061</v>
      </c>
      <c r="F157" s="3" t="s">
        <v>67</v>
      </c>
      <c r="G157" s="4">
        <v>0</v>
      </c>
      <c r="H157" s="4">
        <v>0</v>
      </c>
      <c r="I157" s="4">
        <v>0</v>
      </c>
      <c r="J157" s="4">
        <v>667000</v>
      </c>
      <c r="K157" s="4">
        <v>667000</v>
      </c>
      <c r="L157" s="4">
        <v>667000</v>
      </c>
      <c r="M157" s="5">
        <v>0</v>
      </c>
      <c r="N157" s="5">
        <v>19500</v>
      </c>
      <c r="O157" s="5">
        <v>107800</v>
      </c>
      <c r="P157" s="5">
        <v>62600</v>
      </c>
      <c r="Q157" s="5">
        <f t="shared" si="5"/>
        <v>189900</v>
      </c>
      <c r="R157" s="6">
        <v>10</v>
      </c>
      <c r="S157" s="6">
        <v>87600</v>
      </c>
      <c r="T157" s="6">
        <v>0</v>
      </c>
      <c r="U157" s="6">
        <v>10</v>
      </c>
      <c r="V157" s="6">
        <v>5200</v>
      </c>
      <c r="W157" s="6">
        <v>92800</v>
      </c>
      <c r="X157" s="7">
        <f t="shared" si="4"/>
        <v>28.470764617691152</v>
      </c>
    </row>
    <row r="158" spans="1:41" ht="15.75" x14ac:dyDescent="0.25">
      <c r="A158" s="12">
        <v>3029</v>
      </c>
      <c r="B158" s="12" t="s">
        <v>23</v>
      </c>
      <c r="C158" s="3">
        <f>VLOOKUP($A158,[1]ترميز!$M$2:$N$168,2,FALSE)</f>
        <v>3</v>
      </c>
      <c r="D158" s="12">
        <v>23</v>
      </c>
      <c r="E158" s="12">
        <v>2394</v>
      </c>
      <c r="F158" s="12" t="s">
        <v>65</v>
      </c>
      <c r="G158" s="10">
        <v>360234551</v>
      </c>
      <c r="H158" s="10">
        <v>363216930</v>
      </c>
      <c r="I158" s="10">
        <v>10652949</v>
      </c>
      <c r="J158" s="10">
        <v>2001618</v>
      </c>
      <c r="K158" s="10">
        <v>375871497</v>
      </c>
      <c r="L158" s="10">
        <v>375871497</v>
      </c>
      <c r="M158" s="5">
        <v>28176446</v>
      </c>
      <c r="N158" s="5">
        <v>14682460</v>
      </c>
      <c r="O158" s="5">
        <v>39848515</v>
      </c>
      <c r="P158" s="5">
        <v>8101676</v>
      </c>
      <c r="Q158" s="5">
        <f t="shared" si="5"/>
        <v>90809097</v>
      </c>
      <c r="R158" s="6">
        <v>325</v>
      </c>
      <c r="S158" s="6">
        <v>4191340</v>
      </c>
      <c r="T158" s="6">
        <v>0</v>
      </c>
      <c r="U158" s="6">
        <v>325</v>
      </c>
      <c r="V158" s="13">
        <v>526362</v>
      </c>
      <c r="W158" s="6">
        <v>4717702</v>
      </c>
      <c r="X158" s="14">
        <f t="shared" si="4"/>
        <v>24.159612453933956</v>
      </c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</row>
    <row r="159" spans="1:41" ht="15.75" x14ac:dyDescent="0.25">
      <c r="A159" s="3">
        <v>3031</v>
      </c>
      <c r="B159" s="3" t="s">
        <v>23</v>
      </c>
      <c r="C159" s="3">
        <f>VLOOKUP($A159,[1]ترميز!$M$2:$N$168,2,FALSE)</f>
        <v>3</v>
      </c>
      <c r="D159" s="3">
        <v>23</v>
      </c>
      <c r="E159" s="3">
        <v>2394</v>
      </c>
      <c r="F159" s="3" t="s">
        <v>65</v>
      </c>
      <c r="G159" s="4">
        <v>172708304</v>
      </c>
      <c r="H159" s="4">
        <v>172925934</v>
      </c>
      <c r="I159" s="4">
        <v>7751178</v>
      </c>
      <c r="J159" s="4">
        <v>0</v>
      </c>
      <c r="K159" s="4">
        <v>180677112</v>
      </c>
      <c r="L159" s="4">
        <v>177234085</v>
      </c>
      <c r="M159" s="5">
        <v>12701487</v>
      </c>
      <c r="N159" s="5">
        <v>8240448</v>
      </c>
      <c r="O159" s="5">
        <v>13434088</v>
      </c>
      <c r="P159" s="5">
        <v>7383218</v>
      </c>
      <c r="Q159" s="5">
        <f t="shared" si="5"/>
        <v>41759241</v>
      </c>
      <c r="R159" s="6">
        <v>513</v>
      </c>
      <c r="S159" s="6">
        <v>3132560</v>
      </c>
      <c r="T159" s="6">
        <v>0</v>
      </c>
      <c r="U159" s="6">
        <v>513</v>
      </c>
      <c r="V159" s="6">
        <v>3052280</v>
      </c>
      <c r="W159" s="6">
        <v>6184840</v>
      </c>
      <c r="X159" s="7">
        <f t="shared" si="4"/>
        <v>23.112634764717736</v>
      </c>
    </row>
    <row r="160" spans="1:41" ht="15.75" x14ac:dyDescent="0.25">
      <c r="A160" s="3">
        <v>3030</v>
      </c>
      <c r="B160" s="3" t="s">
        <v>23</v>
      </c>
      <c r="C160" s="3">
        <f>VLOOKUP($A160,[1]ترميز!$M$2:$N$168,2,FALSE)</f>
        <v>3</v>
      </c>
      <c r="D160" s="3">
        <v>23</v>
      </c>
      <c r="E160" s="3">
        <v>2394</v>
      </c>
      <c r="F160" s="3" t="s">
        <v>65</v>
      </c>
      <c r="G160" s="4">
        <v>216000000</v>
      </c>
      <c r="H160" s="4">
        <v>216000000</v>
      </c>
      <c r="I160" s="4">
        <v>0</v>
      </c>
      <c r="J160" s="4">
        <v>11987210</v>
      </c>
      <c r="K160" s="4">
        <v>227987210</v>
      </c>
      <c r="L160" s="4">
        <v>227987210</v>
      </c>
      <c r="M160" s="5">
        <v>11053082</v>
      </c>
      <c r="N160" s="5">
        <v>17000000</v>
      </c>
      <c r="O160" s="5">
        <v>20683719</v>
      </c>
      <c r="P160" s="5">
        <v>3799933</v>
      </c>
      <c r="Q160" s="5">
        <f t="shared" si="5"/>
        <v>52536734</v>
      </c>
      <c r="R160" s="6">
        <v>365</v>
      </c>
      <c r="S160" s="6">
        <v>6018838</v>
      </c>
      <c r="T160" s="6">
        <v>0</v>
      </c>
      <c r="U160" s="6">
        <v>365</v>
      </c>
      <c r="V160" s="6">
        <v>6112300</v>
      </c>
      <c r="W160" s="6">
        <v>12131138</v>
      </c>
      <c r="X160" s="7">
        <f t="shared" si="4"/>
        <v>23.043719864811717</v>
      </c>
    </row>
    <row r="161" spans="1:41" ht="15.75" x14ac:dyDescent="0.25">
      <c r="A161" s="3">
        <v>5014</v>
      </c>
      <c r="B161" s="3" t="s">
        <v>25</v>
      </c>
      <c r="C161" s="3">
        <f>VLOOKUP($A161,[1]ترميز!$M$2:$N$168,2,FALSE)</f>
        <v>3</v>
      </c>
      <c r="D161" s="3">
        <v>16</v>
      </c>
      <c r="E161" s="3">
        <v>1622</v>
      </c>
      <c r="F161" s="3" t="s">
        <v>59</v>
      </c>
      <c r="G161" s="4">
        <v>1496000</v>
      </c>
      <c r="H161" s="4">
        <v>1496000</v>
      </c>
      <c r="I161" s="4">
        <v>0</v>
      </c>
      <c r="J161" s="4">
        <v>0</v>
      </c>
      <c r="K161" s="4">
        <v>1496000</v>
      </c>
      <c r="L161" s="4">
        <v>1496000</v>
      </c>
      <c r="M161" s="5">
        <v>106220</v>
      </c>
      <c r="N161" s="5">
        <v>3150</v>
      </c>
      <c r="O161" s="5">
        <v>150000</v>
      </c>
      <c r="P161" s="5">
        <v>68000</v>
      </c>
      <c r="Q161" s="5">
        <f t="shared" si="5"/>
        <v>327370</v>
      </c>
      <c r="R161" s="6">
        <v>92</v>
      </c>
      <c r="S161" s="6">
        <v>639000</v>
      </c>
      <c r="T161" s="6">
        <v>0</v>
      </c>
      <c r="U161" s="6">
        <v>92</v>
      </c>
      <c r="V161" s="6">
        <v>349100</v>
      </c>
      <c r="W161" s="6">
        <v>988100</v>
      </c>
      <c r="X161" s="7">
        <f t="shared" si="4"/>
        <v>21.883021390374331</v>
      </c>
    </row>
    <row r="162" spans="1:41" ht="15.75" x14ac:dyDescent="0.25">
      <c r="A162" s="3">
        <v>3032</v>
      </c>
      <c r="B162" s="3" t="s">
        <v>23</v>
      </c>
      <c r="C162" s="3">
        <f>VLOOKUP($A162,[1]ترميز!$M$2:$N$168,2,FALSE)</f>
        <v>3</v>
      </c>
      <c r="D162" s="3">
        <v>23</v>
      </c>
      <c r="E162" s="3">
        <v>2394</v>
      </c>
      <c r="F162" s="3" t="s">
        <v>65</v>
      </c>
      <c r="G162" s="4">
        <v>213276351</v>
      </c>
      <c r="H162" s="4">
        <v>213277721</v>
      </c>
      <c r="I162" s="4">
        <v>0</v>
      </c>
      <c r="J162" s="4">
        <v>0</v>
      </c>
      <c r="K162" s="4">
        <v>213277721</v>
      </c>
      <c r="L162" s="4">
        <v>213277721</v>
      </c>
      <c r="M162" s="5">
        <v>8973322</v>
      </c>
      <c r="N162" s="5">
        <v>10372419</v>
      </c>
      <c r="O162" s="5">
        <v>16623002</v>
      </c>
      <c r="P162" s="5">
        <v>5968243</v>
      </c>
      <c r="Q162" s="5">
        <f t="shared" si="5"/>
        <v>41936986</v>
      </c>
      <c r="R162" s="6">
        <v>260</v>
      </c>
      <c r="S162" s="6">
        <v>2045935</v>
      </c>
      <c r="T162" s="6">
        <v>0</v>
      </c>
      <c r="U162" s="6">
        <v>260</v>
      </c>
      <c r="V162" s="6">
        <v>2144282</v>
      </c>
      <c r="W162" s="6">
        <v>4190217</v>
      </c>
      <c r="X162" s="7">
        <f t="shared" si="4"/>
        <v>19.663088016586599</v>
      </c>
    </row>
    <row r="163" spans="1:41" ht="15.75" x14ac:dyDescent="0.25">
      <c r="A163" s="3">
        <v>5004</v>
      </c>
      <c r="B163" s="3" t="s">
        <v>25</v>
      </c>
      <c r="C163" s="3">
        <f>VLOOKUP($A163,[1]ترميز!$M$2:$N$168,2,FALSE)</f>
        <v>3</v>
      </c>
      <c r="D163" s="3">
        <v>10</v>
      </c>
      <c r="E163" s="3">
        <v>1073</v>
      </c>
      <c r="F163" s="3" t="s">
        <v>37</v>
      </c>
      <c r="G163" s="4">
        <v>1288000</v>
      </c>
      <c r="H163" s="4">
        <v>1288000</v>
      </c>
      <c r="I163" s="4">
        <v>0</v>
      </c>
      <c r="J163" s="4">
        <v>0</v>
      </c>
      <c r="K163" s="4">
        <v>1288000</v>
      </c>
      <c r="L163" s="4">
        <v>1288000</v>
      </c>
      <c r="M163" s="5">
        <v>122190</v>
      </c>
      <c r="N163" s="5">
        <v>6200</v>
      </c>
      <c r="O163" s="5">
        <v>50000</v>
      </c>
      <c r="P163" s="5">
        <v>58000</v>
      </c>
      <c r="Q163" s="5">
        <f t="shared" si="5"/>
        <v>236390</v>
      </c>
      <c r="R163" s="6">
        <v>45</v>
      </c>
      <c r="S163" s="6">
        <v>489920</v>
      </c>
      <c r="T163" s="6">
        <v>0</v>
      </c>
      <c r="U163" s="6">
        <v>45</v>
      </c>
      <c r="V163" s="6">
        <v>58000</v>
      </c>
      <c r="W163" s="6">
        <v>547920</v>
      </c>
      <c r="X163" s="7">
        <f t="shared" si="4"/>
        <v>18.353260869565215</v>
      </c>
    </row>
    <row r="164" spans="1:41" ht="15.75" x14ac:dyDescent="0.25">
      <c r="A164" s="3">
        <v>5025</v>
      </c>
      <c r="B164" s="3" t="s">
        <v>25</v>
      </c>
      <c r="C164" s="3">
        <f>VLOOKUP($A164,[1]ترميز!$M$2:$N$168,2,FALSE)</f>
        <v>1</v>
      </c>
      <c r="D164" s="3">
        <v>19</v>
      </c>
      <c r="E164" s="3">
        <v>1910</v>
      </c>
      <c r="F164" s="3" t="s">
        <v>45</v>
      </c>
      <c r="G164" s="4">
        <v>2778400</v>
      </c>
      <c r="H164" s="4">
        <v>2778400</v>
      </c>
      <c r="I164" s="4">
        <v>0</v>
      </c>
      <c r="J164" s="4">
        <v>0</v>
      </c>
      <c r="K164" s="4">
        <v>2778400</v>
      </c>
      <c r="L164" s="4">
        <v>2778400</v>
      </c>
      <c r="M164" s="5">
        <v>264059</v>
      </c>
      <c r="N164" s="5">
        <v>0</v>
      </c>
      <c r="O164" s="5">
        <v>202384</v>
      </c>
      <c r="P164" s="5">
        <v>38400</v>
      </c>
      <c r="Q164" s="5">
        <f t="shared" si="5"/>
        <v>504843</v>
      </c>
      <c r="R164" s="6">
        <v>59</v>
      </c>
      <c r="S164" s="6">
        <v>767290</v>
      </c>
      <c r="T164" s="6">
        <v>0</v>
      </c>
      <c r="U164" s="6">
        <v>59</v>
      </c>
      <c r="V164" s="6">
        <v>16000</v>
      </c>
      <c r="W164" s="6">
        <v>783290</v>
      </c>
      <c r="X164" s="7">
        <f t="shared" si="4"/>
        <v>18.17027785775986</v>
      </c>
    </row>
    <row r="165" spans="1:41" ht="15.75" x14ac:dyDescent="0.25">
      <c r="A165" s="3">
        <v>5580</v>
      </c>
      <c r="B165" s="3" t="s">
        <v>25</v>
      </c>
      <c r="C165" s="3">
        <f>VLOOKUP($A165,[1]ترميز!$M$2:$N$168,2,FALSE)</f>
        <v>3</v>
      </c>
      <c r="D165" s="3">
        <v>16</v>
      </c>
      <c r="E165" s="3">
        <v>1622</v>
      </c>
      <c r="F165" s="3" t="s">
        <v>59</v>
      </c>
      <c r="G165" s="4">
        <v>487200</v>
      </c>
      <c r="H165" s="4">
        <v>487200</v>
      </c>
      <c r="I165" s="4">
        <v>0</v>
      </c>
      <c r="J165" s="4">
        <v>0</v>
      </c>
      <c r="K165" s="4">
        <v>487200</v>
      </c>
      <c r="L165" s="4">
        <v>487200</v>
      </c>
      <c r="M165" s="5">
        <v>42346</v>
      </c>
      <c r="N165" s="5">
        <v>2250</v>
      </c>
      <c r="O165" s="5">
        <v>19040</v>
      </c>
      <c r="P165" s="5">
        <v>23096</v>
      </c>
      <c r="Q165" s="5">
        <f t="shared" si="5"/>
        <v>86732</v>
      </c>
      <c r="R165" s="6">
        <v>45</v>
      </c>
      <c r="S165" s="6">
        <v>266000</v>
      </c>
      <c r="T165" s="6">
        <v>0</v>
      </c>
      <c r="U165" s="6">
        <v>45</v>
      </c>
      <c r="V165" s="6">
        <v>60400</v>
      </c>
      <c r="W165" s="6">
        <v>326400</v>
      </c>
      <c r="X165" s="7">
        <f t="shared" si="4"/>
        <v>17.802134646962234</v>
      </c>
    </row>
    <row r="166" spans="1:41" ht="15.75" x14ac:dyDescent="0.25">
      <c r="A166" s="3">
        <v>3033</v>
      </c>
      <c r="B166" s="3" t="s">
        <v>23</v>
      </c>
      <c r="C166" s="3">
        <f>VLOOKUP($A166,[1]ترميز!$M$2:$N$168,2,FALSE)</f>
        <v>3</v>
      </c>
      <c r="D166" s="3">
        <v>23</v>
      </c>
      <c r="E166" s="3">
        <v>2394</v>
      </c>
      <c r="F166" s="3" t="s">
        <v>65</v>
      </c>
      <c r="G166" s="4">
        <v>194698980</v>
      </c>
      <c r="H166" s="4">
        <v>194698980</v>
      </c>
      <c r="I166" s="4">
        <v>0</v>
      </c>
      <c r="J166" s="4">
        <v>0</v>
      </c>
      <c r="K166" s="4">
        <v>194698980</v>
      </c>
      <c r="L166" s="4">
        <v>194698980</v>
      </c>
      <c r="M166" s="5">
        <v>8575396</v>
      </c>
      <c r="N166" s="5">
        <v>5561266</v>
      </c>
      <c r="O166" s="5">
        <v>14350601</v>
      </c>
      <c r="P166" s="5">
        <v>4778049</v>
      </c>
      <c r="Q166" s="5">
        <f t="shared" si="5"/>
        <v>33265312</v>
      </c>
      <c r="R166" s="6">
        <v>307</v>
      </c>
      <c r="S166" s="6">
        <v>3668318</v>
      </c>
      <c r="T166" s="6">
        <v>0</v>
      </c>
      <c r="U166" s="6">
        <v>307</v>
      </c>
      <c r="V166" s="6">
        <v>605316</v>
      </c>
      <c r="W166" s="6">
        <v>4273634</v>
      </c>
      <c r="X166" s="7">
        <f t="shared" si="4"/>
        <v>17.085509127988242</v>
      </c>
    </row>
    <row r="167" spans="1:41" ht="15.75" x14ac:dyDescent="0.25">
      <c r="A167" s="3">
        <v>5023</v>
      </c>
      <c r="B167" s="3" t="s">
        <v>25</v>
      </c>
      <c r="C167" s="3">
        <f>VLOOKUP($A167,[1]ترميز!$M$2:$N$168,2,FALSE)</f>
        <v>1</v>
      </c>
      <c r="D167" s="3">
        <v>19</v>
      </c>
      <c r="E167" s="3">
        <v>1910</v>
      </c>
      <c r="F167" s="3" t="s">
        <v>45</v>
      </c>
      <c r="G167" s="4">
        <v>31000000</v>
      </c>
      <c r="H167" s="4">
        <v>31000000</v>
      </c>
      <c r="I167" s="4">
        <v>0</v>
      </c>
      <c r="J167" s="4">
        <v>0</v>
      </c>
      <c r="K167" s="4">
        <v>31000000</v>
      </c>
      <c r="L167" s="4">
        <v>31000000</v>
      </c>
      <c r="M167" s="5">
        <v>2894340</v>
      </c>
      <c r="N167" s="5">
        <v>0</v>
      </c>
      <c r="O167" s="5">
        <v>83040</v>
      </c>
      <c r="P167" s="5">
        <v>272000</v>
      </c>
      <c r="Q167" s="5">
        <f t="shared" si="5"/>
        <v>3249380</v>
      </c>
      <c r="R167" s="6">
        <v>32</v>
      </c>
      <c r="S167" s="6">
        <v>332446</v>
      </c>
      <c r="T167" s="6">
        <v>0</v>
      </c>
      <c r="U167" s="6">
        <v>32</v>
      </c>
      <c r="V167" s="6">
        <v>54000</v>
      </c>
      <c r="W167" s="6">
        <v>386446</v>
      </c>
      <c r="X167" s="7">
        <f t="shared" si="4"/>
        <v>10.481870967741935</v>
      </c>
    </row>
    <row r="168" spans="1:41" s="9" customFormat="1" ht="15.75" x14ac:dyDescent="0.25">
      <c r="A168" s="3">
        <v>3019</v>
      </c>
      <c r="B168" s="3" t="s">
        <v>23</v>
      </c>
      <c r="C168" s="3">
        <f>VLOOKUP($A168,[1]ترميز!$M$2:$N$168,2,FALSE)</f>
        <v>1</v>
      </c>
      <c r="D168" s="3">
        <v>19</v>
      </c>
      <c r="E168" s="3">
        <v>1910</v>
      </c>
      <c r="F168" s="3" t="s">
        <v>45</v>
      </c>
      <c r="G168" s="4">
        <v>27667800</v>
      </c>
      <c r="H168" s="4">
        <v>27667800</v>
      </c>
      <c r="I168" s="4">
        <v>0</v>
      </c>
      <c r="J168" s="4">
        <v>0</v>
      </c>
      <c r="K168" s="4">
        <v>27667800</v>
      </c>
      <c r="L168" s="4">
        <v>27667800</v>
      </c>
      <c r="M168" s="5">
        <v>1866165</v>
      </c>
      <c r="N168" s="5">
        <v>0</v>
      </c>
      <c r="O168" s="5">
        <v>672400</v>
      </c>
      <c r="P168" s="5">
        <v>46000</v>
      </c>
      <c r="Q168" s="5">
        <f t="shared" si="5"/>
        <v>2584565</v>
      </c>
      <c r="R168" s="6">
        <v>46</v>
      </c>
      <c r="S168" s="6">
        <v>294000</v>
      </c>
      <c r="T168" s="6">
        <v>0</v>
      </c>
      <c r="U168" s="6">
        <v>46</v>
      </c>
      <c r="V168" s="6">
        <v>0</v>
      </c>
      <c r="W168" s="6">
        <v>294000</v>
      </c>
      <c r="X168" s="7">
        <f t="shared" si="4"/>
        <v>9.3414185443005948</v>
      </c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</row>
    <row r="169" spans="1:41" s="9" customFormat="1" x14ac:dyDescent="0.25"/>
    <row r="170" spans="1:41" x14ac:dyDescent="0.25">
      <c r="L170" s="71"/>
    </row>
    <row r="171" spans="1:41" x14ac:dyDescent="0.25">
      <c r="G171" s="15"/>
      <c r="K171" s="15"/>
      <c r="L171" s="71"/>
    </row>
    <row r="172" spans="1:41" x14ac:dyDescent="0.25">
      <c r="L172" s="8"/>
    </row>
    <row r="173" spans="1:41" x14ac:dyDescent="0.25">
      <c r="L173" s="8"/>
    </row>
    <row r="174" spans="1:41" x14ac:dyDescent="0.25">
      <c r="L174" s="8"/>
    </row>
    <row r="175" spans="1:41" x14ac:dyDescent="0.25">
      <c r="L175" s="8"/>
    </row>
    <row r="176" spans="1:41" x14ac:dyDescent="0.25">
      <c r="L176" s="8"/>
    </row>
    <row r="177" spans="12:12" x14ac:dyDescent="0.25">
      <c r="L177" s="8"/>
    </row>
    <row r="178" spans="12:12" x14ac:dyDescent="0.25">
      <c r="L178" s="8"/>
    </row>
    <row r="179" spans="12:12" x14ac:dyDescent="0.25">
      <c r="L179" s="8"/>
    </row>
    <row r="180" spans="12:12" x14ac:dyDescent="0.25">
      <c r="L180" s="8"/>
    </row>
    <row r="181" spans="12:12" x14ac:dyDescent="0.25">
      <c r="L181" s="8"/>
    </row>
    <row r="182" spans="12:12" x14ac:dyDescent="0.25">
      <c r="L182" s="8"/>
    </row>
    <row r="183" spans="12:12" x14ac:dyDescent="0.25">
      <c r="L183" s="8"/>
    </row>
    <row r="184" spans="12:12" x14ac:dyDescent="0.25">
      <c r="L184" s="8"/>
    </row>
    <row r="185" spans="12:12" x14ac:dyDescent="0.25">
      <c r="L185" s="8"/>
    </row>
    <row r="186" spans="12:12" x14ac:dyDescent="0.25">
      <c r="L186" s="8"/>
    </row>
    <row r="187" spans="12:12" x14ac:dyDescent="0.25">
      <c r="L187" s="8"/>
    </row>
    <row r="188" spans="12:12" x14ac:dyDescent="0.25">
      <c r="L188" s="8"/>
    </row>
    <row r="189" spans="12:12" x14ac:dyDescent="0.25">
      <c r="L189" s="8"/>
    </row>
    <row r="190" spans="12:12" x14ac:dyDescent="0.25">
      <c r="L190" s="8"/>
    </row>
    <row r="191" spans="12:12" x14ac:dyDescent="0.25">
      <c r="L191" s="8"/>
    </row>
    <row r="192" spans="12:12" x14ac:dyDescent="0.25">
      <c r="L192" s="8"/>
    </row>
    <row r="193" spans="12:12" x14ac:dyDescent="0.25">
      <c r="L193" s="8"/>
    </row>
    <row r="194" spans="12:12" x14ac:dyDescent="0.25">
      <c r="L194" s="8"/>
    </row>
    <row r="195" spans="12:12" x14ac:dyDescent="0.25">
      <c r="L195" s="8"/>
    </row>
    <row r="196" spans="12:12" x14ac:dyDescent="0.25">
      <c r="L196" s="8"/>
    </row>
    <row r="197" spans="12:12" x14ac:dyDescent="0.25">
      <c r="L197" s="8"/>
    </row>
    <row r="198" spans="12:12" x14ac:dyDescent="0.25">
      <c r="L198" s="8"/>
    </row>
    <row r="199" spans="12:12" x14ac:dyDescent="0.25">
      <c r="L199" s="8"/>
    </row>
    <row r="200" spans="12:12" x14ac:dyDescent="0.25">
      <c r="L200" s="8"/>
    </row>
    <row r="201" spans="12:12" x14ac:dyDescent="0.25">
      <c r="L201" s="8"/>
    </row>
    <row r="202" spans="12:12" x14ac:dyDescent="0.25">
      <c r="L202" s="8"/>
    </row>
    <row r="203" spans="12:12" x14ac:dyDescent="0.25">
      <c r="L203" s="8"/>
    </row>
    <row r="204" spans="12:12" x14ac:dyDescent="0.25">
      <c r="L204" s="8"/>
    </row>
    <row r="205" spans="12:12" x14ac:dyDescent="0.25">
      <c r="L205" s="8"/>
    </row>
    <row r="206" spans="12:12" x14ac:dyDescent="0.25">
      <c r="L206" s="8"/>
    </row>
    <row r="207" spans="12:12" x14ac:dyDescent="0.25">
      <c r="L207" s="8"/>
    </row>
    <row r="208" spans="12:12" x14ac:dyDescent="0.25">
      <c r="L208" s="8"/>
    </row>
    <row r="209" spans="12:12" x14ac:dyDescent="0.25">
      <c r="L209" s="8"/>
    </row>
    <row r="210" spans="12:12" x14ac:dyDescent="0.25">
      <c r="L210" s="8"/>
    </row>
    <row r="211" spans="12:12" x14ac:dyDescent="0.25">
      <c r="L211" s="8"/>
    </row>
    <row r="212" spans="12:12" x14ac:dyDescent="0.25">
      <c r="L212" s="8"/>
    </row>
    <row r="213" spans="12:12" x14ac:dyDescent="0.25">
      <c r="L213" s="8"/>
    </row>
    <row r="214" spans="12:12" x14ac:dyDescent="0.25">
      <c r="L214" s="8"/>
    </row>
    <row r="215" spans="12:12" x14ac:dyDescent="0.25">
      <c r="L215" s="8"/>
    </row>
    <row r="216" spans="12:12" x14ac:dyDescent="0.25">
      <c r="L216" s="8"/>
    </row>
    <row r="217" spans="12:12" x14ac:dyDescent="0.25">
      <c r="L217" s="8"/>
    </row>
    <row r="218" spans="12:12" x14ac:dyDescent="0.25">
      <c r="L218" s="8"/>
    </row>
    <row r="219" spans="12:12" x14ac:dyDescent="0.25">
      <c r="L219" s="8"/>
    </row>
    <row r="220" spans="12:12" x14ac:dyDescent="0.25">
      <c r="L220" s="8"/>
    </row>
    <row r="221" spans="12:12" x14ac:dyDescent="0.25">
      <c r="L221" s="8"/>
    </row>
    <row r="222" spans="12:12" x14ac:dyDescent="0.25">
      <c r="L222" s="8"/>
    </row>
    <row r="223" spans="12:12" x14ac:dyDescent="0.25">
      <c r="L223" s="8"/>
    </row>
    <row r="224" spans="12:12" x14ac:dyDescent="0.25">
      <c r="L224" s="8"/>
    </row>
    <row r="225" spans="12:12" x14ac:dyDescent="0.25">
      <c r="L225" s="8"/>
    </row>
    <row r="226" spans="12:12" x14ac:dyDescent="0.25">
      <c r="L226" s="8"/>
    </row>
    <row r="227" spans="12:12" x14ac:dyDescent="0.25">
      <c r="L227" s="8"/>
    </row>
    <row r="228" spans="12:12" x14ac:dyDescent="0.25">
      <c r="L228" s="8"/>
    </row>
    <row r="229" spans="12:12" x14ac:dyDescent="0.25">
      <c r="L229" s="8"/>
    </row>
    <row r="230" spans="12:12" x14ac:dyDescent="0.25">
      <c r="L230" s="8"/>
    </row>
    <row r="231" spans="12:12" x14ac:dyDescent="0.25">
      <c r="L231" s="8"/>
    </row>
    <row r="232" spans="12:12" x14ac:dyDescent="0.25">
      <c r="L232" s="8"/>
    </row>
    <row r="233" spans="12:12" x14ac:dyDescent="0.25">
      <c r="L233" s="8"/>
    </row>
    <row r="234" spans="12:12" x14ac:dyDescent="0.25">
      <c r="L234" s="8"/>
    </row>
    <row r="235" spans="12:12" x14ac:dyDescent="0.25">
      <c r="L235" s="8"/>
    </row>
    <row r="236" spans="12:12" x14ac:dyDescent="0.25">
      <c r="L236" s="8"/>
    </row>
    <row r="237" spans="12:12" x14ac:dyDescent="0.25">
      <c r="L237" s="8"/>
    </row>
    <row r="238" spans="12:12" x14ac:dyDescent="0.25">
      <c r="L238" s="8"/>
    </row>
    <row r="239" spans="12:12" x14ac:dyDescent="0.25">
      <c r="L239" s="8"/>
    </row>
    <row r="240" spans="12:12" x14ac:dyDescent="0.25">
      <c r="L240" s="8"/>
    </row>
    <row r="241" spans="12:12" x14ac:dyDescent="0.25">
      <c r="L241" s="8"/>
    </row>
    <row r="242" spans="12:12" x14ac:dyDescent="0.25">
      <c r="L242" s="8"/>
    </row>
    <row r="243" spans="12:12" x14ac:dyDescent="0.25">
      <c r="L243" s="8"/>
    </row>
    <row r="244" spans="12:12" x14ac:dyDescent="0.25">
      <c r="L244" s="8"/>
    </row>
    <row r="245" spans="12:12" x14ac:dyDescent="0.25">
      <c r="L245" s="8"/>
    </row>
    <row r="246" spans="12:12" x14ac:dyDescent="0.25">
      <c r="L246" s="8"/>
    </row>
    <row r="247" spans="12:12" x14ac:dyDescent="0.25">
      <c r="L247" s="8"/>
    </row>
    <row r="248" spans="12:12" x14ac:dyDescent="0.25">
      <c r="L248" s="8"/>
    </row>
    <row r="249" spans="12:12" x14ac:dyDescent="0.25">
      <c r="L249" s="8"/>
    </row>
    <row r="250" spans="12:12" x14ac:dyDescent="0.25">
      <c r="L250" s="8"/>
    </row>
    <row r="251" spans="12:12" x14ac:dyDescent="0.25">
      <c r="L251" s="8"/>
    </row>
    <row r="252" spans="12:12" x14ac:dyDescent="0.25">
      <c r="L252" s="8"/>
    </row>
    <row r="253" spans="12:12" x14ac:dyDescent="0.25">
      <c r="L253" s="8"/>
    </row>
    <row r="254" spans="12:12" x14ac:dyDescent="0.25">
      <c r="L254" s="8"/>
    </row>
    <row r="255" spans="12:12" x14ac:dyDescent="0.25">
      <c r="L255" s="8"/>
    </row>
    <row r="256" spans="12:12" x14ac:dyDescent="0.25">
      <c r="L256" s="8"/>
    </row>
    <row r="257" spans="12:12" x14ac:dyDescent="0.25">
      <c r="L257" s="8"/>
    </row>
    <row r="258" spans="12:12" x14ac:dyDescent="0.25">
      <c r="L258" s="8"/>
    </row>
    <row r="259" spans="12:12" x14ac:dyDescent="0.25">
      <c r="L259" s="8"/>
    </row>
    <row r="260" spans="12:12" x14ac:dyDescent="0.25">
      <c r="L260" s="8"/>
    </row>
    <row r="261" spans="12:12" x14ac:dyDescent="0.25">
      <c r="L261" s="8"/>
    </row>
    <row r="262" spans="12:12" x14ac:dyDescent="0.25">
      <c r="L262" s="8"/>
    </row>
    <row r="263" spans="12:12" x14ac:dyDescent="0.25">
      <c r="L263" s="8"/>
    </row>
    <row r="264" spans="12:12" x14ac:dyDescent="0.25">
      <c r="L264" s="8"/>
    </row>
    <row r="265" spans="12:12" x14ac:dyDescent="0.25">
      <c r="L265" s="8"/>
    </row>
    <row r="266" spans="12:12" x14ac:dyDescent="0.25">
      <c r="L266" s="8"/>
    </row>
    <row r="267" spans="12:12" x14ac:dyDescent="0.25">
      <c r="L267" s="8"/>
    </row>
    <row r="268" spans="12:12" x14ac:dyDescent="0.25">
      <c r="L268" s="8"/>
    </row>
    <row r="269" spans="12:12" x14ac:dyDescent="0.25">
      <c r="L269" s="8"/>
    </row>
    <row r="270" spans="12:12" x14ac:dyDescent="0.25">
      <c r="L270" s="8"/>
    </row>
    <row r="271" spans="12:12" x14ac:dyDescent="0.25">
      <c r="L271" s="8"/>
    </row>
    <row r="272" spans="12:12" x14ac:dyDescent="0.25">
      <c r="L272" s="8"/>
    </row>
    <row r="273" spans="12:12" x14ac:dyDescent="0.25">
      <c r="L273" s="8"/>
    </row>
    <row r="274" spans="12:12" x14ac:dyDescent="0.25">
      <c r="L274" s="8"/>
    </row>
    <row r="275" spans="12:12" x14ac:dyDescent="0.25">
      <c r="L275" s="8"/>
    </row>
    <row r="276" spans="12:12" x14ac:dyDescent="0.25">
      <c r="L276" s="8"/>
    </row>
    <row r="277" spans="12:12" x14ac:dyDescent="0.25">
      <c r="L277" s="8"/>
    </row>
    <row r="278" spans="12:12" x14ac:dyDescent="0.25">
      <c r="L278" s="8"/>
    </row>
    <row r="279" spans="12:12" x14ac:dyDescent="0.25">
      <c r="L279" s="8"/>
    </row>
    <row r="280" spans="12:12" x14ac:dyDescent="0.25">
      <c r="L280" s="8"/>
    </row>
    <row r="281" spans="12:12" x14ac:dyDescent="0.25">
      <c r="L281" s="8"/>
    </row>
    <row r="282" spans="12:12" x14ac:dyDescent="0.25">
      <c r="L282" s="8"/>
    </row>
    <row r="283" spans="12:12" x14ac:dyDescent="0.25">
      <c r="L283" s="8"/>
    </row>
    <row r="284" spans="12:12" x14ac:dyDescent="0.25">
      <c r="L284" s="8"/>
    </row>
    <row r="285" spans="12:12" x14ac:dyDescent="0.25">
      <c r="L285" s="8"/>
    </row>
    <row r="286" spans="12:12" x14ac:dyDescent="0.25">
      <c r="L286" s="8"/>
    </row>
    <row r="287" spans="12:12" x14ac:dyDescent="0.25">
      <c r="L287" s="8"/>
    </row>
    <row r="288" spans="12:12" x14ac:dyDescent="0.25">
      <c r="L288" s="8"/>
    </row>
    <row r="289" spans="12:12" x14ac:dyDescent="0.25">
      <c r="L289" s="8"/>
    </row>
    <row r="290" spans="12:12" x14ac:dyDescent="0.25">
      <c r="L290" s="8"/>
    </row>
    <row r="291" spans="12:12" x14ac:dyDescent="0.25">
      <c r="L291" s="8"/>
    </row>
    <row r="292" spans="12:12" x14ac:dyDescent="0.25">
      <c r="L292" s="8"/>
    </row>
    <row r="293" spans="12:12" x14ac:dyDescent="0.25">
      <c r="L293" s="8"/>
    </row>
    <row r="294" spans="12:12" x14ac:dyDescent="0.25">
      <c r="L294" s="8"/>
    </row>
    <row r="295" spans="12:12" x14ac:dyDescent="0.25">
      <c r="L295" s="8"/>
    </row>
    <row r="296" spans="12:12" x14ac:dyDescent="0.25">
      <c r="L296" s="8"/>
    </row>
    <row r="297" spans="12:12" x14ac:dyDescent="0.25">
      <c r="L297" s="8"/>
    </row>
    <row r="298" spans="12:12" x14ac:dyDescent="0.25">
      <c r="L298" s="8"/>
    </row>
    <row r="299" spans="12:12" x14ac:dyDescent="0.25">
      <c r="L299" s="8"/>
    </row>
    <row r="300" spans="12:12" x14ac:dyDescent="0.25">
      <c r="L300" s="8"/>
    </row>
    <row r="301" spans="12:12" x14ac:dyDescent="0.25">
      <c r="L301" s="8"/>
    </row>
    <row r="302" spans="12:12" x14ac:dyDescent="0.25">
      <c r="L302" s="8"/>
    </row>
    <row r="303" spans="12:12" x14ac:dyDescent="0.25">
      <c r="L303" s="8"/>
    </row>
    <row r="304" spans="12:12" x14ac:dyDescent="0.25">
      <c r="L304" s="8"/>
    </row>
    <row r="305" spans="12:12" x14ac:dyDescent="0.25">
      <c r="L305" s="8"/>
    </row>
    <row r="306" spans="12:12" x14ac:dyDescent="0.25">
      <c r="L306" s="8"/>
    </row>
    <row r="307" spans="12:12" x14ac:dyDescent="0.25">
      <c r="L307" s="8"/>
    </row>
    <row r="308" spans="12:12" x14ac:dyDescent="0.25">
      <c r="L308" s="8"/>
    </row>
    <row r="309" spans="12:12" x14ac:dyDescent="0.25">
      <c r="L309" s="8"/>
    </row>
    <row r="310" spans="12:12" x14ac:dyDescent="0.25">
      <c r="L310" s="8"/>
    </row>
    <row r="311" spans="12:12" x14ac:dyDescent="0.25">
      <c r="L311" s="8"/>
    </row>
    <row r="312" spans="12:12" x14ac:dyDescent="0.25">
      <c r="L312" s="8"/>
    </row>
    <row r="313" spans="12:12" x14ac:dyDescent="0.25">
      <c r="L313" s="8"/>
    </row>
    <row r="314" spans="12:12" x14ac:dyDescent="0.25">
      <c r="L314" s="8"/>
    </row>
    <row r="315" spans="12:12" x14ac:dyDescent="0.25">
      <c r="L315" s="8"/>
    </row>
    <row r="316" spans="12:12" x14ac:dyDescent="0.25">
      <c r="L316" s="8"/>
    </row>
    <row r="317" spans="12:12" x14ac:dyDescent="0.25">
      <c r="L317" s="8"/>
    </row>
    <row r="318" spans="12:12" x14ac:dyDescent="0.25">
      <c r="L318" s="8"/>
    </row>
    <row r="319" spans="12:12" x14ac:dyDescent="0.25">
      <c r="L319" s="8"/>
    </row>
    <row r="320" spans="12:12" x14ac:dyDescent="0.25">
      <c r="L320" s="8"/>
    </row>
    <row r="321" spans="12:12" x14ac:dyDescent="0.25">
      <c r="L321" s="8"/>
    </row>
    <row r="322" spans="12:12" x14ac:dyDescent="0.25">
      <c r="L322" s="8"/>
    </row>
    <row r="323" spans="12:12" x14ac:dyDescent="0.25">
      <c r="L323" s="8"/>
    </row>
    <row r="324" spans="12:12" x14ac:dyDescent="0.25">
      <c r="L324" s="8"/>
    </row>
    <row r="325" spans="12:12" x14ac:dyDescent="0.25">
      <c r="L325" s="8"/>
    </row>
    <row r="326" spans="12:12" x14ac:dyDescent="0.25">
      <c r="L326" s="8"/>
    </row>
    <row r="327" spans="12:12" x14ac:dyDescent="0.25">
      <c r="L327" s="8"/>
    </row>
    <row r="328" spans="12:12" x14ac:dyDescent="0.25">
      <c r="L328" s="8"/>
    </row>
    <row r="329" spans="12:12" x14ac:dyDescent="0.25">
      <c r="L329" s="8"/>
    </row>
    <row r="330" spans="12:12" x14ac:dyDescent="0.25">
      <c r="L330" s="8"/>
    </row>
    <row r="331" spans="12:12" x14ac:dyDescent="0.25">
      <c r="L331" s="8"/>
    </row>
    <row r="332" spans="12:12" x14ac:dyDescent="0.25">
      <c r="L332" s="8"/>
    </row>
    <row r="333" spans="12:12" x14ac:dyDescent="0.25">
      <c r="L333" s="8"/>
    </row>
    <row r="334" spans="12:12" x14ac:dyDescent="0.25">
      <c r="L334" s="8"/>
    </row>
    <row r="335" spans="12:12" x14ac:dyDescent="0.25">
      <c r="L335" s="8"/>
    </row>
    <row r="336" spans="12:12" x14ac:dyDescent="0.25">
      <c r="L336" s="8"/>
    </row>
    <row r="337" spans="12:12" x14ac:dyDescent="0.25">
      <c r="L337" s="8"/>
    </row>
    <row r="338" spans="12:12" x14ac:dyDescent="0.25">
      <c r="L338" s="8"/>
    </row>
    <row r="339" spans="12:12" x14ac:dyDescent="0.25">
      <c r="L339" s="8"/>
    </row>
    <row r="340" spans="12:12" x14ac:dyDescent="0.25">
      <c r="L340" s="8"/>
    </row>
    <row r="341" spans="12:12" x14ac:dyDescent="0.25">
      <c r="L341" s="8"/>
    </row>
    <row r="342" spans="12:12" x14ac:dyDescent="0.25">
      <c r="L342" s="8"/>
    </row>
    <row r="343" spans="12:12" x14ac:dyDescent="0.25">
      <c r="L343" s="8"/>
    </row>
    <row r="344" spans="12:12" x14ac:dyDescent="0.25">
      <c r="L344" s="8"/>
    </row>
    <row r="345" spans="12:12" x14ac:dyDescent="0.25">
      <c r="L345" s="8"/>
    </row>
    <row r="346" spans="12:12" x14ac:dyDescent="0.25">
      <c r="L346" s="8"/>
    </row>
    <row r="347" spans="12:12" x14ac:dyDescent="0.25">
      <c r="L347" s="8"/>
    </row>
    <row r="348" spans="12:12" x14ac:dyDescent="0.25">
      <c r="L348" s="8"/>
    </row>
    <row r="349" spans="12:12" x14ac:dyDescent="0.25">
      <c r="L349" s="8"/>
    </row>
    <row r="350" spans="12:12" x14ac:dyDescent="0.25">
      <c r="L350" s="8"/>
    </row>
    <row r="351" spans="12:12" x14ac:dyDescent="0.25">
      <c r="L351" s="8"/>
    </row>
    <row r="352" spans="12:12" x14ac:dyDescent="0.25">
      <c r="L352" s="8"/>
    </row>
    <row r="353" spans="12:12" x14ac:dyDescent="0.25">
      <c r="L353" s="8"/>
    </row>
    <row r="354" spans="12:12" x14ac:dyDescent="0.25">
      <c r="L354" s="8"/>
    </row>
    <row r="355" spans="12:12" x14ac:dyDescent="0.25">
      <c r="L355" s="8"/>
    </row>
    <row r="356" spans="12:12" x14ac:dyDescent="0.25">
      <c r="L356" s="8"/>
    </row>
    <row r="357" spans="12:12" x14ac:dyDescent="0.25">
      <c r="L357" s="8"/>
    </row>
    <row r="358" spans="12:12" x14ac:dyDescent="0.25">
      <c r="L358" s="8"/>
    </row>
    <row r="359" spans="12:12" x14ac:dyDescent="0.25">
      <c r="L359" s="8"/>
    </row>
    <row r="360" spans="12:12" x14ac:dyDescent="0.25">
      <c r="L360" s="8"/>
    </row>
    <row r="361" spans="12:12" x14ac:dyDescent="0.25">
      <c r="L361" s="8"/>
    </row>
    <row r="362" spans="12:12" x14ac:dyDescent="0.25">
      <c r="L362" s="8"/>
    </row>
    <row r="363" spans="12:12" x14ac:dyDescent="0.25">
      <c r="L363" s="8"/>
    </row>
    <row r="364" spans="12:12" x14ac:dyDescent="0.25">
      <c r="L364" s="8"/>
    </row>
    <row r="365" spans="12:12" x14ac:dyDescent="0.25">
      <c r="L365" s="8"/>
    </row>
    <row r="366" spans="12:12" x14ac:dyDescent="0.25">
      <c r="L366" s="8"/>
    </row>
    <row r="367" spans="12:12" x14ac:dyDescent="0.25">
      <c r="L367" s="8"/>
    </row>
    <row r="368" spans="12:12" x14ac:dyDescent="0.25">
      <c r="L368" s="8"/>
    </row>
    <row r="369" spans="12:12" x14ac:dyDescent="0.25">
      <c r="L369" s="8"/>
    </row>
    <row r="370" spans="12:12" x14ac:dyDescent="0.25">
      <c r="L370" s="8"/>
    </row>
    <row r="371" spans="12:12" x14ac:dyDescent="0.25">
      <c r="L371" s="8"/>
    </row>
    <row r="372" spans="12:12" x14ac:dyDescent="0.25">
      <c r="L372" s="8"/>
    </row>
    <row r="373" spans="12:12" x14ac:dyDescent="0.25">
      <c r="L373" s="8"/>
    </row>
    <row r="374" spans="12:12" x14ac:dyDescent="0.25">
      <c r="L374" s="8"/>
    </row>
    <row r="375" spans="12:12" x14ac:dyDescent="0.25">
      <c r="L375" s="8"/>
    </row>
    <row r="376" spans="12:12" x14ac:dyDescent="0.25">
      <c r="L376" s="8"/>
    </row>
    <row r="377" spans="12:12" x14ac:dyDescent="0.25">
      <c r="L377" s="8"/>
    </row>
    <row r="378" spans="12:12" x14ac:dyDescent="0.25">
      <c r="L378" s="8"/>
    </row>
    <row r="379" spans="12:12" x14ac:dyDescent="0.25">
      <c r="L379" s="8"/>
    </row>
    <row r="380" spans="12:12" x14ac:dyDescent="0.25">
      <c r="L380" s="8"/>
    </row>
    <row r="381" spans="12:12" x14ac:dyDescent="0.25">
      <c r="L381" s="8"/>
    </row>
    <row r="382" spans="12:12" x14ac:dyDescent="0.25">
      <c r="L382" s="8"/>
    </row>
    <row r="383" spans="12:12" x14ac:dyDescent="0.25">
      <c r="L383" s="8"/>
    </row>
    <row r="384" spans="12:12" x14ac:dyDescent="0.25">
      <c r="L384" s="8"/>
    </row>
    <row r="385" spans="12:12" x14ac:dyDescent="0.25">
      <c r="L385" s="8"/>
    </row>
    <row r="386" spans="12:12" x14ac:dyDescent="0.25">
      <c r="L386" s="8"/>
    </row>
    <row r="387" spans="12:12" x14ac:dyDescent="0.25">
      <c r="L387" s="8"/>
    </row>
    <row r="388" spans="12:12" x14ac:dyDescent="0.25">
      <c r="L388" s="8"/>
    </row>
    <row r="389" spans="12:12" x14ac:dyDescent="0.25">
      <c r="L389" s="8"/>
    </row>
    <row r="390" spans="12:12" x14ac:dyDescent="0.25">
      <c r="L390" s="8"/>
    </row>
    <row r="391" spans="12:12" x14ac:dyDescent="0.25">
      <c r="L391" s="8"/>
    </row>
    <row r="392" spans="12:12" x14ac:dyDescent="0.25">
      <c r="L392" s="8"/>
    </row>
    <row r="393" spans="12:12" x14ac:dyDescent="0.25">
      <c r="L393" s="8"/>
    </row>
    <row r="394" spans="12:12" x14ac:dyDescent="0.25">
      <c r="L394" s="8"/>
    </row>
    <row r="395" spans="12:12" x14ac:dyDescent="0.25">
      <c r="L395" s="8"/>
    </row>
    <row r="396" spans="12:12" x14ac:dyDescent="0.25">
      <c r="L396" s="8"/>
    </row>
    <row r="397" spans="12:12" x14ac:dyDescent="0.25">
      <c r="L397" s="8"/>
    </row>
    <row r="398" spans="12:12" x14ac:dyDescent="0.25">
      <c r="L398" s="8"/>
    </row>
    <row r="399" spans="12:12" x14ac:dyDescent="0.25">
      <c r="L399" s="8"/>
    </row>
    <row r="400" spans="12:12" x14ac:dyDescent="0.25">
      <c r="L400" s="8"/>
    </row>
    <row r="401" spans="12:12" x14ac:dyDescent="0.25">
      <c r="L401" s="8"/>
    </row>
    <row r="402" spans="12:12" x14ac:dyDescent="0.25">
      <c r="L402" s="8"/>
    </row>
    <row r="403" spans="12:12" x14ac:dyDescent="0.25">
      <c r="L403" s="8"/>
    </row>
    <row r="404" spans="12:12" x14ac:dyDescent="0.25">
      <c r="L404" s="8"/>
    </row>
    <row r="405" spans="12:12" x14ac:dyDescent="0.25">
      <c r="L405" s="8"/>
    </row>
    <row r="406" spans="12:12" x14ac:dyDescent="0.25">
      <c r="L406" s="8"/>
    </row>
    <row r="407" spans="12:12" x14ac:dyDescent="0.25">
      <c r="L407" s="8"/>
    </row>
    <row r="408" spans="12:12" x14ac:dyDescent="0.25">
      <c r="L408" s="8"/>
    </row>
    <row r="409" spans="12:12" x14ac:dyDescent="0.25">
      <c r="L409" s="8"/>
    </row>
    <row r="410" spans="12:12" x14ac:dyDescent="0.25">
      <c r="L410" s="8"/>
    </row>
    <row r="411" spans="12:12" x14ac:dyDescent="0.25">
      <c r="L411" s="8"/>
    </row>
    <row r="412" spans="12:12" x14ac:dyDescent="0.25">
      <c r="L412" s="8"/>
    </row>
    <row r="413" spans="12:12" x14ac:dyDescent="0.25">
      <c r="L413" s="8"/>
    </row>
    <row r="414" spans="12:12" x14ac:dyDescent="0.25">
      <c r="L414" s="8"/>
    </row>
    <row r="415" spans="12:12" x14ac:dyDescent="0.25">
      <c r="L415" s="8"/>
    </row>
    <row r="416" spans="12:12" x14ac:dyDescent="0.25">
      <c r="L416" s="8"/>
    </row>
    <row r="417" spans="12:12" x14ac:dyDescent="0.25">
      <c r="L417" s="8"/>
    </row>
    <row r="418" spans="12:12" x14ac:dyDescent="0.25">
      <c r="L418" s="8"/>
    </row>
    <row r="419" spans="12:12" x14ac:dyDescent="0.25">
      <c r="L419" s="8"/>
    </row>
    <row r="420" spans="12:12" x14ac:dyDescent="0.25">
      <c r="L420" s="8"/>
    </row>
    <row r="421" spans="12:12" x14ac:dyDescent="0.25">
      <c r="L421" s="8"/>
    </row>
    <row r="422" spans="12:12" x14ac:dyDescent="0.25">
      <c r="L422" s="8"/>
    </row>
    <row r="423" spans="12:12" x14ac:dyDescent="0.25">
      <c r="L423" s="8"/>
    </row>
    <row r="424" spans="12:12" x14ac:dyDescent="0.25">
      <c r="L424" s="8"/>
    </row>
    <row r="425" spans="12:12" x14ac:dyDescent="0.25">
      <c r="L425" s="8"/>
    </row>
    <row r="426" spans="12:12" x14ac:dyDescent="0.25">
      <c r="L426" s="8"/>
    </row>
    <row r="427" spans="12:12" x14ac:dyDescent="0.25">
      <c r="L427" s="8"/>
    </row>
    <row r="428" spans="12:12" x14ac:dyDescent="0.25">
      <c r="L428" s="8"/>
    </row>
    <row r="429" spans="12:12" x14ac:dyDescent="0.25">
      <c r="L429" s="8"/>
    </row>
    <row r="430" spans="12:12" x14ac:dyDescent="0.25">
      <c r="L430" s="8"/>
    </row>
    <row r="431" spans="12:12" x14ac:dyDescent="0.25">
      <c r="L431" s="8"/>
    </row>
    <row r="432" spans="12:12" x14ac:dyDescent="0.25">
      <c r="L432" s="8"/>
    </row>
    <row r="433" spans="12:12" x14ac:dyDescent="0.25">
      <c r="L433" s="8"/>
    </row>
    <row r="434" spans="12:12" x14ac:dyDescent="0.25">
      <c r="L434" s="8"/>
    </row>
    <row r="435" spans="12:12" x14ac:dyDescent="0.25">
      <c r="L435" s="8"/>
    </row>
    <row r="436" spans="12:12" x14ac:dyDescent="0.25">
      <c r="L436" s="8"/>
    </row>
    <row r="437" spans="12:12" x14ac:dyDescent="0.25">
      <c r="L437" s="8"/>
    </row>
    <row r="438" spans="12:12" x14ac:dyDescent="0.25">
      <c r="L438" s="8"/>
    </row>
    <row r="439" spans="12:12" x14ac:dyDescent="0.25">
      <c r="L439" s="8"/>
    </row>
    <row r="440" spans="12:12" x14ac:dyDescent="0.25">
      <c r="L440" s="8"/>
    </row>
    <row r="441" spans="12:12" x14ac:dyDescent="0.25">
      <c r="L441" s="8"/>
    </row>
    <row r="442" spans="12:12" x14ac:dyDescent="0.25">
      <c r="L442" s="8"/>
    </row>
    <row r="443" spans="12:12" x14ac:dyDescent="0.25">
      <c r="L443" s="8"/>
    </row>
    <row r="444" spans="12:12" x14ac:dyDescent="0.25">
      <c r="L444" s="8"/>
    </row>
    <row r="445" spans="12:12" x14ac:dyDescent="0.25">
      <c r="L445" s="8"/>
    </row>
    <row r="446" spans="12:12" x14ac:dyDescent="0.25">
      <c r="L446" s="8"/>
    </row>
    <row r="447" spans="12:12" x14ac:dyDescent="0.25">
      <c r="L447" s="8"/>
    </row>
    <row r="448" spans="12:12" x14ac:dyDescent="0.25">
      <c r="L448" s="8"/>
    </row>
    <row r="449" spans="12:12" x14ac:dyDescent="0.25">
      <c r="L449" s="8"/>
    </row>
    <row r="450" spans="12:12" x14ac:dyDescent="0.25">
      <c r="L450" s="8"/>
    </row>
    <row r="451" spans="12:12" x14ac:dyDescent="0.25">
      <c r="L451" s="8"/>
    </row>
    <row r="452" spans="12:12" x14ac:dyDescent="0.25">
      <c r="L452" s="8"/>
    </row>
    <row r="453" spans="12:12" x14ac:dyDescent="0.25">
      <c r="L453" s="8"/>
    </row>
    <row r="454" spans="12:12" x14ac:dyDescent="0.25">
      <c r="L454" s="8"/>
    </row>
    <row r="455" spans="12:12" x14ac:dyDescent="0.25">
      <c r="L455" s="8"/>
    </row>
    <row r="456" spans="12:12" x14ac:dyDescent="0.25">
      <c r="L456" s="8"/>
    </row>
    <row r="457" spans="12:12" x14ac:dyDescent="0.25">
      <c r="L457" s="8"/>
    </row>
    <row r="458" spans="12:12" x14ac:dyDescent="0.25">
      <c r="L458" s="8"/>
    </row>
    <row r="459" spans="12:12" x14ac:dyDescent="0.25">
      <c r="L459" s="8"/>
    </row>
    <row r="460" spans="12:12" x14ac:dyDescent="0.25">
      <c r="L460" s="8"/>
    </row>
    <row r="461" spans="12:12" x14ac:dyDescent="0.25">
      <c r="L461" s="8"/>
    </row>
    <row r="462" spans="12:12" x14ac:dyDescent="0.25">
      <c r="L462" s="8"/>
    </row>
    <row r="463" spans="12:12" x14ac:dyDescent="0.25">
      <c r="L463" s="8"/>
    </row>
    <row r="464" spans="12:12" x14ac:dyDescent="0.25">
      <c r="L464" s="8"/>
    </row>
    <row r="465" spans="12:12" x14ac:dyDescent="0.25">
      <c r="L465" s="8"/>
    </row>
    <row r="466" spans="12:12" x14ac:dyDescent="0.25">
      <c r="L466" s="8"/>
    </row>
    <row r="467" spans="12:12" x14ac:dyDescent="0.25">
      <c r="L467" s="8"/>
    </row>
    <row r="468" spans="12:12" x14ac:dyDescent="0.25">
      <c r="L468" s="8"/>
    </row>
    <row r="469" spans="12:12" x14ac:dyDescent="0.25">
      <c r="L469" s="8"/>
    </row>
    <row r="470" spans="12:12" x14ac:dyDescent="0.25">
      <c r="L470" s="8"/>
    </row>
    <row r="471" spans="12:12" x14ac:dyDescent="0.25">
      <c r="L471" s="8"/>
    </row>
    <row r="472" spans="12:12" x14ac:dyDescent="0.25">
      <c r="L472" s="8"/>
    </row>
    <row r="473" spans="12:12" x14ac:dyDescent="0.25">
      <c r="L473" s="8"/>
    </row>
    <row r="474" spans="12:12" x14ac:dyDescent="0.25">
      <c r="L474" s="8"/>
    </row>
    <row r="475" spans="12:12" x14ac:dyDescent="0.25">
      <c r="L475" s="8"/>
    </row>
    <row r="476" spans="12:12" x14ac:dyDescent="0.25">
      <c r="L476" s="8"/>
    </row>
    <row r="477" spans="12:12" x14ac:dyDescent="0.25">
      <c r="L477" s="8"/>
    </row>
    <row r="478" spans="12:12" x14ac:dyDescent="0.25">
      <c r="L478" s="8"/>
    </row>
    <row r="479" spans="12:12" x14ac:dyDescent="0.25">
      <c r="L479" s="8"/>
    </row>
    <row r="480" spans="12:12" x14ac:dyDescent="0.25">
      <c r="L480" s="8"/>
    </row>
    <row r="481" spans="12:12" x14ac:dyDescent="0.25">
      <c r="L481" s="8"/>
    </row>
    <row r="482" spans="12:12" x14ac:dyDescent="0.25">
      <c r="L482" s="8"/>
    </row>
    <row r="483" spans="12:12" x14ac:dyDescent="0.25">
      <c r="L483" s="8"/>
    </row>
    <row r="484" spans="12:12" x14ac:dyDescent="0.25">
      <c r="L484" s="8"/>
    </row>
    <row r="485" spans="12:12" x14ac:dyDescent="0.25">
      <c r="L485" s="8"/>
    </row>
    <row r="486" spans="12:12" x14ac:dyDescent="0.25">
      <c r="L486" s="8"/>
    </row>
    <row r="487" spans="12:12" x14ac:dyDescent="0.25">
      <c r="L487" s="8"/>
    </row>
    <row r="488" spans="12:12" x14ac:dyDescent="0.25">
      <c r="L488" s="8"/>
    </row>
    <row r="489" spans="12:12" x14ac:dyDescent="0.25">
      <c r="L489" s="8"/>
    </row>
    <row r="490" spans="12:12" x14ac:dyDescent="0.25">
      <c r="L490" s="8"/>
    </row>
    <row r="491" spans="12:12" x14ac:dyDescent="0.25">
      <c r="L491" s="8"/>
    </row>
    <row r="492" spans="12:12" x14ac:dyDescent="0.25">
      <c r="L492" s="8"/>
    </row>
    <row r="493" spans="12:12" x14ac:dyDescent="0.25">
      <c r="L493" s="8"/>
    </row>
    <row r="494" spans="12:12" x14ac:dyDescent="0.25">
      <c r="L494" s="8"/>
    </row>
    <row r="495" spans="12:12" x14ac:dyDescent="0.25">
      <c r="L495" s="8"/>
    </row>
    <row r="496" spans="12:12" x14ac:dyDescent="0.25">
      <c r="L496" s="8"/>
    </row>
    <row r="497" spans="12:12" x14ac:dyDescent="0.25">
      <c r="L497" s="8"/>
    </row>
    <row r="498" spans="12:12" x14ac:dyDescent="0.25">
      <c r="L498" s="8"/>
    </row>
    <row r="499" spans="12:12" x14ac:dyDescent="0.25">
      <c r="L499" s="8"/>
    </row>
    <row r="500" spans="12:12" x14ac:dyDescent="0.25">
      <c r="L500" s="8"/>
    </row>
    <row r="501" spans="12:12" x14ac:dyDescent="0.25">
      <c r="L501" s="8"/>
    </row>
    <row r="502" spans="12:12" x14ac:dyDescent="0.25">
      <c r="L502" s="8"/>
    </row>
    <row r="503" spans="12:12" x14ac:dyDescent="0.25">
      <c r="L503" s="8"/>
    </row>
    <row r="504" spans="12:12" x14ac:dyDescent="0.25">
      <c r="L504" s="8"/>
    </row>
    <row r="505" spans="12:12" x14ac:dyDescent="0.25">
      <c r="L505" s="8"/>
    </row>
    <row r="506" spans="12:12" x14ac:dyDescent="0.25">
      <c r="L506" s="8"/>
    </row>
    <row r="507" spans="12:12" x14ac:dyDescent="0.25">
      <c r="L507" s="8"/>
    </row>
    <row r="508" spans="12:12" x14ac:dyDescent="0.25">
      <c r="L508" s="8"/>
    </row>
    <row r="509" spans="12:12" x14ac:dyDescent="0.25">
      <c r="L509" s="8"/>
    </row>
    <row r="510" spans="12:12" x14ac:dyDescent="0.25">
      <c r="L510" s="8"/>
    </row>
    <row r="511" spans="12:12" x14ac:dyDescent="0.25">
      <c r="L511" s="8"/>
    </row>
    <row r="512" spans="12:12" x14ac:dyDescent="0.25">
      <c r="L512" s="8"/>
    </row>
    <row r="513" spans="12:12" x14ac:dyDescent="0.25">
      <c r="L513" s="8"/>
    </row>
    <row r="514" spans="12:12" x14ac:dyDescent="0.25">
      <c r="L514" s="8"/>
    </row>
    <row r="515" spans="12:12" x14ac:dyDescent="0.25">
      <c r="L515" s="8"/>
    </row>
    <row r="516" spans="12:12" x14ac:dyDescent="0.25">
      <c r="L516" s="8"/>
    </row>
    <row r="517" spans="12:12" x14ac:dyDescent="0.25">
      <c r="L517" s="8"/>
    </row>
    <row r="518" spans="12:12" x14ac:dyDescent="0.25">
      <c r="L518" s="8"/>
    </row>
    <row r="519" spans="12:12" x14ac:dyDescent="0.25">
      <c r="L519" s="8"/>
    </row>
    <row r="520" spans="12:12" x14ac:dyDescent="0.25">
      <c r="L520" s="8"/>
    </row>
    <row r="521" spans="12:12" x14ac:dyDescent="0.25">
      <c r="L521" s="8"/>
    </row>
    <row r="522" spans="12:12" x14ac:dyDescent="0.25">
      <c r="L522" s="8"/>
    </row>
    <row r="523" spans="12:12" x14ac:dyDescent="0.25">
      <c r="L523" s="8"/>
    </row>
    <row r="524" spans="12:12" x14ac:dyDescent="0.25">
      <c r="L524" s="8"/>
    </row>
    <row r="525" spans="12:12" x14ac:dyDescent="0.25">
      <c r="L525" s="8"/>
    </row>
    <row r="526" spans="12:12" x14ac:dyDescent="0.25">
      <c r="L526" s="8"/>
    </row>
    <row r="527" spans="12:12" x14ac:dyDescent="0.25">
      <c r="L527" s="8"/>
    </row>
    <row r="528" spans="12:12" x14ac:dyDescent="0.25">
      <c r="L528" s="8"/>
    </row>
    <row r="529" spans="12:12" x14ac:dyDescent="0.25">
      <c r="L529" s="8"/>
    </row>
    <row r="530" spans="12:12" x14ac:dyDescent="0.25">
      <c r="L530" s="8"/>
    </row>
    <row r="531" spans="12:12" x14ac:dyDescent="0.25">
      <c r="L531" s="8"/>
    </row>
    <row r="532" spans="12:12" x14ac:dyDescent="0.25">
      <c r="L532" s="8"/>
    </row>
    <row r="533" spans="12:12" x14ac:dyDescent="0.25">
      <c r="L533" s="8"/>
    </row>
    <row r="534" spans="12:12" x14ac:dyDescent="0.25">
      <c r="L534" s="8"/>
    </row>
    <row r="535" spans="12:12" x14ac:dyDescent="0.25">
      <c r="L535" s="8"/>
    </row>
    <row r="536" spans="12:12" x14ac:dyDescent="0.25">
      <c r="L536" s="8"/>
    </row>
    <row r="537" spans="12:12" x14ac:dyDescent="0.25">
      <c r="L537" s="8"/>
    </row>
    <row r="538" spans="12:12" x14ac:dyDescent="0.25">
      <c r="L538" s="8"/>
    </row>
    <row r="539" spans="12:12" x14ac:dyDescent="0.25">
      <c r="L539" s="8"/>
    </row>
    <row r="540" spans="12:12" x14ac:dyDescent="0.25">
      <c r="L540" s="8"/>
    </row>
    <row r="541" spans="12:12" x14ac:dyDescent="0.25">
      <c r="L541" s="8"/>
    </row>
    <row r="542" spans="12:12" x14ac:dyDescent="0.25">
      <c r="L542" s="8"/>
    </row>
    <row r="543" spans="12:12" x14ac:dyDescent="0.25">
      <c r="L543" s="8"/>
    </row>
    <row r="544" spans="12:12" x14ac:dyDescent="0.25">
      <c r="L544" s="8"/>
    </row>
    <row r="545" spans="12:12" x14ac:dyDescent="0.25">
      <c r="L545" s="8"/>
    </row>
    <row r="546" spans="12:12" x14ac:dyDescent="0.25">
      <c r="L546" s="8"/>
    </row>
    <row r="547" spans="12:12" x14ac:dyDescent="0.25">
      <c r="L547" s="8"/>
    </row>
    <row r="548" spans="12:12" x14ac:dyDescent="0.25">
      <c r="L548" s="8"/>
    </row>
    <row r="549" spans="12:12" x14ac:dyDescent="0.25">
      <c r="L549" s="8"/>
    </row>
    <row r="550" spans="12:12" x14ac:dyDescent="0.25">
      <c r="L550" s="8"/>
    </row>
    <row r="551" spans="12:12" x14ac:dyDescent="0.25">
      <c r="L551" s="8"/>
    </row>
    <row r="552" spans="12:12" x14ac:dyDescent="0.25">
      <c r="L552" s="8"/>
    </row>
    <row r="553" spans="12:12" x14ac:dyDescent="0.25">
      <c r="L553" s="8"/>
    </row>
    <row r="554" spans="12:12" x14ac:dyDescent="0.25">
      <c r="L554" s="8"/>
    </row>
    <row r="555" spans="12:12" x14ac:dyDescent="0.25">
      <c r="L555" s="8"/>
    </row>
    <row r="556" spans="12:12" x14ac:dyDescent="0.25">
      <c r="L556" s="8"/>
    </row>
    <row r="557" spans="12:12" x14ac:dyDescent="0.25">
      <c r="L557" s="8"/>
    </row>
    <row r="558" spans="12:12" x14ac:dyDescent="0.25">
      <c r="L558" s="8"/>
    </row>
    <row r="559" spans="12:12" x14ac:dyDescent="0.25">
      <c r="L559" s="8"/>
    </row>
    <row r="560" spans="12:12" x14ac:dyDescent="0.25">
      <c r="L560" s="8"/>
    </row>
    <row r="561" spans="12:12" x14ac:dyDescent="0.25">
      <c r="L561" s="8"/>
    </row>
    <row r="562" spans="12:12" x14ac:dyDescent="0.25">
      <c r="L562" s="8"/>
    </row>
    <row r="563" spans="12:12" x14ac:dyDescent="0.25">
      <c r="L563" s="8"/>
    </row>
    <row r="564" spans="12:12" x14ac:dyDescent="0.25">
      <c r="L564" s="8"/>
    </row>
    <row r="565" spans="12:12" x14ac:dyDescent="0.25">
      <c r="L565" s="8"/>
    </row>
    <row r="566" spans="12:12" x14ac:dyDescent="0.25">
      <c r="L566" s="8"/>
    </row>
    <row r="567" spans="12:12" x14ac:dyDescent="0.25">
      <c r="L567" s="8"/>
    </row>
    <row r="568" spans="12:12" x14ac:dyDescent="0.25">
      <c r="L568" s="8"/>
    </row>
    <row r="569" spans="12:12" x14ac:dyDescent="0.25">
      <c r="L569" s="8"/>
    </row>
    <row r="570" spans="12:12" x14ac:dyDescent="0.25">
      <c r="L570" s="8"/>
    </row>
    <row r="571" spans="12:12" x14ac:dyDescent="0.25">
      <c r="L571" s="8"/>
    </row>
    <row r="572" spans="12:12" x14ac:dyDescent="0.25">
      <c r="L572" s="8"/>
    </row>
    <row r="573" spans="12:12" x14ac:dyDescent="0.25">
      <c r="L573" s="8"/>
    </row>
    <row r="574" spans="12:12" x14ac:dyDescent="0.25">
      <c r="L574" s="8"/>
    </row>
    <row r="575" spans="12:12" x14ac:dyDescent="0.25">
      <c r="L575" s="8"/>
    </row>
    <row r="576" spans="12:12" x14ac:dyDescent="0.25">
      <c r="L576" s="8"/>
    </row>
    <row r="577" spans="12:12" x14ac:dyDescent="0.25">
      <c r="L577" s="8"/>
    </row>
    <row r="578" spans="12:12" x14ac:dyDescent="0.25">
      <c r="L578" s="8"/>
    </row>
    <row r="579" spans="12:12" x14ac:dyDescent="0.25">
      <c r="L579" s="8"/>
    </row>
    <row r="580" spans="12:12" x14ac:dyDescent="0.25">
      <c r="L580" s="8"/>
    </row>
    <row r="581" spans="12:12" x14ac:dyDescent="0.25">
      <c r="L581" s="8"/>
    </row>
    <row r="582" spans="12:12" x14ac:dyDescent="0.25">
      <c r="L582" s="8"/>
    </row>
    <row r="583" spans="12:12" x14ac:dyDescent="0.25">
      <c r="L583" s="8"/>
    </row>
    <row r="584" spans="12:12" x14ac:dyDescent="0.25">
      <c r="L584" s="8"/>
    </row>
    <row r="585" spans="12:12" x14ac:dyDescent="0.25">
      <c r="L585" s="8"/>
    </row>
    <row r="586" spans="12:12" x14ac:dyDescent="0.25">
      <c r="L586" s="8"/>
    </row>
    <row r="587" spans="12:12" x14ac:dyDescent="0.25">
      <c r="L587" s="8"/>
    </row>
    <row r="588" spans="12:12" x14ac:dyDescent="0.25">
      <c r="L588" s="8"/>
    </row>
    <row r="589" spans="12:12" x14ac:dyDescent="0.25">
      <c r="L589" s="8"/>
    </row>
    <row r="590" spans="12:12" x14ac:dyDescent="0.25">
      <c r="L590" s="8"/>
    </row>
    <row r="591" spans="12:12" x14ac:dyDescent="0.25">
      <c r="L591" s="8"/>
    </row>
    <row r="592" spans="12:12" x14ac:dyDescent="0.25">
      <c r="L592" s="8"/>
    </row>
    <row r="593" spans="12:12" x14ac:dyDescent="0.25">
      <c r="L593" s="8"/>
    </row>
    <row r="594" spans="12:12" x14ac:dyDescent="0.25">
      <c r="L594" s="8"/>
    </row>
    <row r="595" spans="12:12" x14ac:dyDescent="0.25">
      <c r="L595" s="8"/>
    </row>
    <row r="596" spans="12:12" x14ac:dyDescent="0.25">
      <c r="L596" s="8"/>
    </row>
    <row r="597" spans="12:12" x14ac:dyDescent="0.25">
      <c r="L597" s="8"/>
    </row>
    <row r="598" spans="12:12" x14ac:dyDescent="0.25">
      <c r="L598" s="8"/>
    </row>
    <row r="599" spans="12:12" x14ac:dyDescent="0.25">
      <c r="L599" s="8"/>
    </row>
    <row r="600" spans="12:12" x14ac:dyDescent="0.25">
      <c r="L600" s="8"/>
    </row>
    <row r="601" spans="12:12" x14ac:dyDescent="0.25">
      <c r="L601" s="8"/>
    </row>
    <row r="602" spans="12:12" x14ac:dyDescent="0.25">
      <c r="L602" s="8"/>
    </row>
    <row r="603" spans="12:12" x14ac:dyDescent="0.25">
      <c r="L603" s="8"/>
    </row>
    <row r="604" spans="12:12" x14ac:dyDescent="0.25">
      <c r="L604" s="8"/>
    </row>
    <row r="605" spans="12:12" x14ac:dyDescent="0.25">
      <c r="L605" s="8"/>
    </row>
    <row r="606" spans="12:12" x14ac:dyDescent="0.25">
      <c r="L606" s="8"/>
    </row>
    <row r="607" spans="12:12" x14ac:dyDescent="0.25">
      <c r="L607" s="8"/>
    </row>
    <row r="608" spans="12:12" x14ac:dyDescent="0.25">
      <c r="L608" s="8"/>
    </row>
    <row r="609" spans="12:12" x14ac:dyDescent="0.25">
      <c r="L609" s="8"/>
    </row>
    <row r="610" spans="12:12" x14ac:dyDescent="0.25">
      <c r="L610" s="8"/>
    </row>
    <row r="611" spans="12:12" x14ac:dyDescent="0.25">
      <c r="L611" s="8"/>
    </row>
    <row r="612" spans="12:12" x14ac:dyDescent="0.25">
      <c r="L612" s="8"/>
    </row>
    <row r="613" spans="12:12" x14ac:dyDescent="0.25">
      <c r="L613" s="8"/>
    </row>
    <row r="614" spans="12:12" x14ac:dyDescent="0.25">
      <c r="L614" s="8"/>
    </row>
    <row r="615" spans="12:12" x14ac:dyDescent="0.25">
      <c r="L615" s="8"/>
    </row>
    <row r="616" spans="12:12" x14ac:dyDescent="0.25">
      <c r="L616" s="8"/>
    </row>
    <row r="617" spans="12:12" x14ac:dyDescent="0.25">
      <c r="L617" s="8"/>
    </row>
    <row r="618" spans="12:12" x14ac:dyDescent="0.25">
      <c r="L618" s="8"/>
    </row>
    <row r="619" spans="12:12" x14ac:dyDescent="0.25">
      <c r="L619" s="8"/>
    </row>
    <row r="620" spans="12:12" x14ac:dyDescent="0.25">
      <c r="L620" s="8"/>
    </row>
    <row r="621" spans="12:12" x14ac:dyDescent="0.25">
      <c r="L621" s="8"/>
    </row>
    <row r="622" spans="12:12" x14ac:dyDescent="0.25">
      <c r="L622" s="8"/>
    </row>
    <row r="623" spans="12:12" x14ac:dyDescent="0.25">
      <c r="L623" s="8"/>
    </row>
    <row r="624" spans="12:12" x14ac:dyDescent="0.25">
      <c r="L624" s="8"/>
    </row>
    <row r="625" spans="12:12" x14ac:dyDescent="0.25">
      <c r="L625" s="8"/>
    </row>
    <row r="626" spans="12:12" x14ac:dyDescent="0.25">
      <c r="L626" s="8"/>
    </row>
    <row r="627" spans="12:12" x14ac:dyDescent="0.25">
      <c r="L627" s="8"/>
    </row>
    <row r="628" spans="12:12" x14ac:dyDescent="0.25">
      <c r="L628" s="8"/>
    </row>
    <row r="629" spans="12:12" x14ac:dyDescent="0.25">
      <c r="L629" s="8"/>
    </row>
    <row r="630" spans="12:12" x14ac:dyDescent="0.25">
      <c r="L630" s="8"/>
    </row>
    <row r="631" spans="12:12" x14ac:dyDescent="0.25">
      <c r="L631" s="8"/>
    </row>
    <row r="632" spans="12:12" x14ac:dyDescent="0.25">
      <c r="L632" s="8"/>
    </row>
    <row r="633" spans="12:12" x14ac:dyDescent="0.25">
      <c r="L633" s="8"/>
    </row>
    <row r="634" spans="12:12" x14ac:dyDescent="0.25">
      <c r="L634" s="8"/>
    </row>
    <row r="635" spans="12:12" x14ac:dyDescent="0.25">
      <c r="L635" s="8"/>
    </row>
    <row r="636" spans="12:12" x14ac:dyDescent="0.25">
      <c r="L636" s="8"/>
    </row>
    <row r="637" spans="12:12" x14ac:dyDescent="0.25">
      <c r="L637" s="8"/>
    </row>
    <row r="638" spans="12:12" x14ac:dyDescent="0.25">
      <c r="L638" s="8"/>
    </row>
    <row r="639" spans="12:12" x14ac:dyDescent="0.25">
      <c r="L639" s="8"/>
    </row>
    <row r="640" spans="12:12" x14ac:dyDescent="0.25">
      <c r="L640" s="8"/>
    </row>
    <row r="641" spans="12:12" x14ac:dyDescent="0.25">
      <c r="L641" s="8"/>
    </row>
    <row r="642" spans="12:12" x14ac:dyDescent="0.25">
      <c r="L642" s="8"/>
    </row>
    <row r="643" spans="12:12" x14ac:dyDescent="0.25">
      <c r="L643" s="8"/>
    </row>
    <row r="644" spans="12:12" x14ac:dyDescent="0.25">
      <c r="L644" s="8"/>
    </row>
    <row r="645" spans="12:12" x14ac:dyDescent="0.25">
      <c r="L645" s="8"/>
    </row>
    <row r="646" spans="12:12" x14ac:dyDescent="0.25">
      <c r="L646" s="8"/>
    </row>
    <row r="647" spans="12:12" x14ac:dyDescent="0.25">
      <c r="L647" s="8"/>
    </row>
    <row r="648" spans="12:12" x14ac:dyDescent="0.25">
      <c r="L648" s="8"/>
    </row>
    <row r="649" spans="12:12" x14ac:dyDescent="0.25">
      <c r="L649" s="8"/>
    </row>
    <row r="650" spans="12:12" x14ac:dyDescent="0.25">
      <c r="L650" s="8"/>
    </row>
    <row r="651" spans="12:12" x14ac:dyDescent="0.25">
      <c r="L651" s="8"/>
    </row>
    <row r="652" spans="12:12" x14ac:dyDescent="0.25">
      <c r="L652" s="8"/>
    </row>
    <row r="653" spans="12:12" x14ac:dyDescent="0.25">
      <c r="L653" s="8"/>
    </row>
    <row r="654" spans="12:12" x14ac:dyDescent="0.25">
      <c r="L654" s="8"/>
    </row>
    <row r="655" spans="12:12" x14ac:dyDescent="0.25">
      <c r="L655" s="8"/>
    </row>
    <row r="656" spans="12:12" x14ac:dyDescent="0.25">
      <c r="L656" s="8"/>
    </row>
    <row r="657" spans="12:12" x14ac:dyDescent="0.25">
      <c r="L657" s="8"/>
    </row>
    <row r="658" spans="12:12" x14ac:dyDescent="0.25">
      <c r="L658" s="8"/>
    </row>
    <row r="659" spans="12:12" x14ac:dyDescent="0.25">
      <c r="L659" s="8"/>
    </row>
    <row r="660" spans="12:12" x14ac:dyDescent="0.25">
      <c r="L660" s="8"/>
    </row>
    <row r="661" spans="12:12" x14ac:dyDescent="0.25">
      <c r="L661" s="8"/>
    </row>
    <row r="662" spans="12:12" x14ac:dyDescent="0.25">
      <c r="L662" s="8"/>
    </row>
    <row r="663" spans="12:12" x14ac:dyDescent="0.25">
      <c r="L663" s="8"/>
    </row>
    <row r="664" spans="12:12" x14ac:dyDescent="0.25">
      <c r="L664" s="8"/>
    </row>
    <row r="665" spans="12:12" x14ac:dyDescent="0.25">
      <c r="L665" s="8"/>
    </row>
    <row r="666" spans="12:12" x14ac:dyDescent="0.25">
      <c r="L666" s="8"/>
    </row>
    <row r="667" spans="12:12" x14ac:dyDescent="0.25">
      <c r="L667" s="8"/>
    </row>
    <row r="668" spans="12:12" x14ac:dyDescent="0.25">
      <c r="L668" s="8"/>
    </row>
    <row r="669" spans="12:12" x14ac:dyDescent="0.25">
      <c r="L669" s="8"/>
    </row>
    <row r="670" spans="12:12" x14ac:dyDescent="0.25">
      <c r="L670" s="8"/>
    </row>
    <row r="671" spans="12:12" x14ac:dyDescent="0.25">
      <c r="L671" s="8"/>
    </row>
    <row r="672" spans="12:12" x14ac:dyDescent="0.25">
      <c r="L672" s="8"/>
    </row>
    <row r="673" spans="12:12" x14ac:dyDescent="0.25">
      <c r="L673" s="8"/>
    </row>
    <row r="674" spans="12:12" x14ac:dyDescent="0.25">
      <c r="L674" s="8"/>
    </row>
    <row r="675" spans="12:12" x14ac:dyDescent="0.25">
      <c r="L675" s="8"/>
    </row>
    <row r="676" spans="12:12" x14ac:dyDescent="0.25">
      <c r="L676" s="8"/>
    </row>
    <row r="677" spans="12:12" x14ac:dyDescent="0.25">
      <c r="L677" s="8"/>
    </row>
    <row r="678" spans="12:12" x14ac:dyDescent="0.25">
      <c r="L678" s="8"/>
    </row>
    <row r="679" spans="12:12" x14ac:dyDescent="0.25">
      <c r="L679" s="8"/>
    </row>
    <row r="680" spans="12:12" x14ac:dyDescent="0.25">
      <c r="L680" s="8"/>
    </row>
    <row r="681" spans="12:12" x14ac:dyDescent="0.25">
      <c r="L681" s="8"/>
    </row>
    <row r="682" spans="12:12" x14ac:dyDescent="0.25">
      <c r="L682" s="8"/>
    </row>
    <row r="683" spans="12:12" x14ac:dyDescent="0.25">
      <c r="L683" s="8"/>
    </row>
    <row r="684" spans="12:12" x14ac:dyDescent="0.25">
      <c r="L684" s="8"/>
    </row>
    <row r="685" spans="12:12" x14ac:dyDescent="0.25">
      <c r="L685" s="8"/>
    </row>
    <row r="686" spans="12:12" x14ac:dyDescent="0.25">
      <c r="L686" s="8"/>
    </row>
    <row r="687" spans="12:12" x14ac:dyDescent="0.25">
      <c r="L687" s="8"/>
    </row>
    <row r="688" spans="12:12" x14ac:dyDescent="0.25">
      <c r="L688" s="8"/>
    </row>
    <row r="689" spans="12:12" x14ac:dyDescent="0.25">
      <c r="L689" s="8"/>
    </row>
    <row r="690" spans="12:12" x14ac:dyDescent="0.25">
      <c r="L690" s="8"/>
    </row>
    <row r="691" spans="12:12" x14ac:dyDescent="0.25">
      <c r="L691" s="8"/>
    </row>
    <row r="692" spans="12:12" x14ac:dyDescent="0.25">
      <c r="L692" s="8"/>
    </row>
    <row r="693" spans="12:12" x14ac:dyDescent="0.25">
      <c r="L693" s="8"/>
    </row>
    <row r="694" spans="12:12" x14ac:dyDescent="0.25">
      <c r="L694" s="8"/>
    </row>
    <row r="695" spans="12:12" x14ac:dyDescent="0.25">
      <c r="L695" s="8"/>
    </row>
    <row r="696" spans="12:12" x14ac:dyDescent="0.25">
      <c r="L696" s="8"/>
    </row>
    <row r="697" spans="12:12" x14ac:dyDescent="0.25">
      <c r="L697" s="8"/>
    </row>
    <row r="698" spans="12:12" x14ac:dyDescent="0.25">
      <c r="L698" s="8"/>
    </row>
    <row r="699" spans="12:12" x14ac:dyDescent="0.25">
      <c r="L699" s="8"/>
    </row>
    <row r="700" spans="12:12" x14ac:dyDescent="0.25">
      <c r="L700" s="8"/>
    </row>
    <row r="701" spans="12:12" x14ac:dyDescent="0.25">
      <c r="L701" s="8"/>
    </row>
    <row r="702" spans="12:12" x14ac:dyDescent="0.25">
      <c r="L702" s="8"/>
    </row>
    <row r="703" spans="12:12" x14ac:dyDescent="0.25">
      <c r="L703" s="8"/>
    </row>
    <row r="704" spans="12:12" x14ac:dyDescent="0.25">
      <c r="L704" s="8"/>
    </row>
    <row r="705" spans="12:12" x14ac:dyDescent="0.25">
      <c r="L705" s="8"/>
    </row>
    <row r="706" spans="12:12" x14ac:dyDescent="0.25">
      <c r="L706" s="8"/>
    </row>
    <row r="707" spans="12:12" x14ac:dyDescent="0.25">
      <c r="L707" s="8"/>
    </row>
    <row r="708" spans="12:12" x14ac:dyDescent="0.25">
      <c r="L708" s="8"/>
    </row>
    <row r="709" spans="12:12" x14ac:dyDescent="0.25">
      <c r="L709" s="8"/>
    </row>
    <row r="710" spans="12:12" x14ac:dyDescent="0.25">
      <c r="L710" s="8"/>
    </row>
    <row r="711" spans="12:12" x14ac:dyDescent="0.25">
      <c r="L711" s="8"/>
    </row>
    <row r="712" spans="12:12" x14ac:dyDescent="0.25">
      <c r="L712" s="8"/>
    </row>
    <row r="713" spans="12:12" x14ac:dyDescent="0.25">
      <c r="L713" s="8"/>
    </row>
    <row r="714" spans="12:12" x14ac:dyDescent="0.25">
      <c r="L714" s="8"/>
    </row>
    <row r="715" spans="12:12" x14ac:dyDescent="0.25">
      <c r="L715" s="8"/>
    </row>
    <row r="716" spans="12:12" x14ac:dyDescent="0.25">
      <c r="L716" s="8"/>
    </row>
    <row r="717" spans="12:12" x14ac:dyDescent="0.25">
      <c r="L717" s="8"/>
    </row>
    <row r="718" spans="12:12" x14ac:dyDescent="0.25">
      <c r="L718" s="8"/>
    </row>
    <row r="719" spans="12:12" x14ac:dyDescent="0.25">
      <c r="L719" s="8"/>
    </row>
    <row r="720" spans="12:12" x14ac:dyDescent="0.25">
      <c r="L720" s="8"/>
    </row>
    <row r="721" spans="12:12" x14ac:dyDescent="0.25">
      <c r="L721" s="8"/>
    </row>
    <row r="722" spans="12:12" x14ac:dyDescent="0.25">
      <c r="L722" s="8"/>
    </row>
    <row r="723" spans="12:12" x14ac:dyDescent="0.25">
      <c r="L723" s="8"/>
    </row>
    <row r="724" spans="12:12" x14ac:dyDescent="0.25">
      <c r="L724" s="8"/>
    </row>
    <row r="725" spans="12:12" x14ac:dyDescent="0.25">
      <c r="L725" s="8"/>
    </row>
    <row r="726" spans="12:12" x14ac:dyDescent="0.25">
      <c r="L726" s="8"/>
    </row>
    <row r="727" spans="12:12" x14ac:dyDescent="0.25">
      <c r="L727" s="8"/>
    </row>
    <row r="728" spans="12:12" x14ac:dyDescent="0.25">
      <c r="L728" s="8"/>
    </row>
    <row r="729" spans="12:12" x14ac:dyDescent="0.25">
      <c r="L729" s="8"/>
    </row>
    <row r="730" spans="12:12" x14ac:dyDescent="0.25">
      <c r="L730" s="8"/>
    </row>
    <row r="731" spans="12:12" x14ac:dyDescent="0.25">
      <c r="L731" s="8"/>
    </row>
    <row r="732" spans="12:12" x14ac:dyDescent="0.25">
      <c r="L732" s="8"/>
    </row>
    <row r="733" spans="12:12" x14ac:dyDescent="0.25">
      <c r="L733" s="8"/>
    </row>
    <row r="734" spans="12:12" x14ac:dyDescent="0.25">
      <c r="L734" s="8"/>
    </row>
    <row r="735" spans="12:12" x14ac:dyDescent="0.25">
      <c r="L735" s="8"/>
    </row>
    <row r="736" spans="12:12" x14ac:dyDescent="0.25">
      <c r="L736" s="8"/>
    </row>
    <row r="737" spans="12:12" x14ac:dyDescent="0.25">
      <c r="L737" s="8"/>
    </row>
    <row r="738" spans="12:12" x14ac:dyDescent="0.25">
      <c r="L738" s="8"/>
    </row>
    <row r="739" spans="12:12" x14ac:dyDescent="0.25">
      <c r="L739" s="8"/>
    </row>
    <row r="740" spans="12:12" x14ac:dyDescent="0.25">
      <c r="L740" s="8"/>
    </row>
    <row r="741" spans="12:12" x14ac:dyDescent="0.25">
      <c r="L741" s="8"/>
    </row>
    <row r="742" spans="12:12" x14ac:dyDescent="0.25">
      <c r="L742" s="8"/>
    </row>
    <row r="743" spans="12:12" x14ac:dyDescent="0.25">
      <c r="L743" s="8"/>
    </row>
    <row r="744" spans="12:12" x14ac:dyDescent="0.25">
      <c r="L744" s="8"/>
    </row>
    <row r="745" spans="12:12" x14ac:dyDescent="0.25">
      <c r="L745" s="8"/>
    </row>
    <row r="746" spans="12:12" x14ac:dyDescent="0.25">
      <c r="L746" s="8"/>
    </row>
    <row r="747" spans="12:12" x14ac:dyDescent="0.25">
      <c r="L747" s="8"/>
    </row>
    <row r="748" spans="12:12" x14ac:dyDescent="0.25">
      <c r="L748" s="8"/>
    </row>
    <row r="749" spans="12:12" x14ac:dyDescent="0.25">
      <c r="L749" s="8"/>
    </row>
    <row r="750" spans="12:12" x14ac:dyDescent="0.25">
      <c r="L750" s="8"/>
    </row>
    <row r="751" spans="12:12" x14ac:dyDescent="0.25">
      <c r="L751" s="8"/>
    </row>
    <row r="752" spans="12:12" x14ac:dyDescent="0.25">
      <c r="L752" s="8"/>
    </row>
    <row r="753" spans="12:12" x14ac:dyDescent="0.25">
      <c r="L753" s="8"/>
    </row>
    <row r="754" spans="12:12" x14ac:dyDescent="0.25">
      <c r="L754" s="8"/>
    </row>
    <row r="755" spans="12:12" x14ac:dyDescent="0.25">
      <c r="L755" s="8"/>
    </row>
    <row r="756" spans="12:12" x14ac:dyDescent="0.25">
      <c r="L756" s="8"/>
    </row>
    <row r="757" spans="12:12" x14ac:dyDescent="0.25">
      <c r="L757" s="8"/>
    </row>
    <row r="758" spans="12:12" x14ac:dyDescent="0.25">
      <c r="L758" s="8"/>
    </row>
    <row r="759" spans="12:12" x14ac:dyDescent="0.25">
      <c r="L759" s="8"/>
    </row>
    <row r="760" spans="12:12" x14ac:dyDescent="0.25">
      <c r="L760" s="8"/>
    </row>
    <row r="761" spans="12:12" x14ac:dyDescent="0.25">
      <c r="L761" s="8"/>
    </row>
    <row r="762" spans="12:12" x14ac:dyDescent="0.25">
      <c r="L762" s="8"/>
    </row>
    <row r="763" spans="12:12" x14ac:dyDescent="0.25">
      <c r="L763" s="8"/>
    </row>
    <row r="764" spans="12:12" x14ac:dyDescent="0.25">
      <c r="L764" s="8"/>
    </row>
    <row r="765" spans="12:12" x14ac:dyDescent="0.25">
      <c r="L765" s="8"/>
    </row>
    <row r="766" spans="12:12" x14ac:dyDescent="0.25">
      <c r="L766" s="8"/>
    </row>
    <row r="767" spans="12:12" x14ac:dyDescent="0.25">
      <c r="L767" s="8"/>
    </row>
    <row r="768" spans="12:12" x14ac:dyDescent="0.25">
      <c r="L768" s="8"/>
    </row>
    <row r="769" spans="12:12" x14ac:dyDescent="0.25">
      <c r="L769" s="8"/>
    </row>
    <row r="770" spans="12:12" x14ac:dyDescent="0.25">
      <c r="L770" s="8"/>
    </row>
    <row r="771" spans="12:12" x14ac:dyDescent="0.25">
      <c r="L771" s="8"/>
    </row>
    <row r="772" spans="12:12" x14ac:dyDescent="0.25">
      <c r="L772" s="8"/>
    </row>
    <row r="773" spans="12:12" x14ac:dyDescent="0.25">
      <c r="L773" s="8"/>
    </row>
    <row r="774" spans="12:12" x14ac:dyDescent="0.25">
      <c r="L774" s="8"/>
    </row>
    <row r="775" spans="12:12" x14ac:dyDescent="0.25">
      <c r="L775" s="8"/>
    </row>
    <row r="776" spans="12:12" x14ac:dyDescent="0.25">
      <c r="L776" s="8"/>
    </row>
    <row r="777" spans="12:12" x14ac:dyDescent="0.25">
      <c r="L777" s="8"/>
    </row>
    <row r="778" spans="12:12" x14ac:dyDescent="0.25">
      <c r="L778" s="8"/>
    </row>
    <row r="779" spans="12:12" x14ac:dyDescent="0.25">
      <c r="L779" s="8"/>
    </row>
    <row r="780" spans="12:12" x14ac:dyDescent="0.25">
      <c r="L780" s="8"/>
    </row>
    <row r="781" spans="12:12" x14ac:dyDescent="0.25">
      <c r="L781" s="8"/>
    </row>
    <row r="782" spans="12:12" x14ac:dyDescent="0.25">
      <c r="L782" s="8"/>
    </row>
    <row r="783" spans="12:12" x14ac:dyDescent="0.25">
      <c r="L783" s="8"/>
    </row>
    <row r="784" spans="12:12" x14ac:dyDescent="0.25">
      <c r="L784" s="8"/>
    </row>
    <row r="785" spans="12:12" x14ac:dyDescent="0.25">
      <c r="L785" s="8"/>
    </row>
    <row r="786" spans="12:12" x14ac:dyDescent="0.25">
      <c r="L786" s="8"/>
    </row>
    <row r="787" spans="12:12" x14ac:dyDescent="0.25">
      <c r="L787" s="8"/>
    </row>
    <row r="788" spans="12:12" x14ac:dyDescent="0.25">
      <c r="L788" s="8"/>
    </row>
    <row r="789" spans="12:12" x14ac:dyDescent="0.25">
      <c r="L789" s="8"/>
    </row>
    <row r="790" spans="12:12" x14ac:dyDescent="0.25">
      <c r="L790" s="8"/>
    </row>
    <row r="791" spans="12:12" x14ac:dyDescent="0.25">
      <c r="L791" s="8"/>
    </row>
    <row r="792" spans="12:12" x14ac:dyDescent="0.25">
      <c r="L792" s="8"/>
    </row>
    <row r="793" spans="12:12" x14ac:dyDescent="0.25">
      <c r="L793" s="8"/>
    </row>
    <row r="794" spans="12:12" x14ac:dyDescent="0.25">
      <c r="L794" s="8"/>
    </row>
    <row r="795" spans="12:12" x14ac:dyDescent="0.25">
      <c r="L795" s="8"/>
    </row>
    <row r="796" spans="12:12" x14ac:dyDescent="0.25">
      <c r="L796" s="8"/>
    </row>
    <row r="797" spans="12:12" x14ac:dyDescent="0.25">
      <c r="L797" s="8"/>
    </row>
    <row r="798" spans="12:12" x14ac:dyDescent="0.25">
      <c r="L798" s="8"/>
    </row>
    <row r="799" spans="12:12" x14ac:dyDescent="0.25">
      <c r="L799" s="8"/>
    </row>
    <row r="800" spans="12:12" x14ac:dyDescent="0.25">
      <c r="L800" s="8"/>
    </row>
    <row r="801" spans="12:12" x14ac:dyDescent="0.25">
      <c r="L801" s="8"/>
    </row>
    <row r="802" spans="12:12" x14ac:dyDescent="0.25">
      <c r="L802" s="8"/>
    </row>
    <row r="803" spans="12:12" x14ac:dyDescent="0.25">
      <c r="L803" s="8"/>
    </row>
    <row r="804" spans="12:12" x14ac:dyDescent="0.25">
      <c r="L804" s="8"/>
    </row>
    <row r="805" spans="12:12" x14ac:dyDescent="0.25">
      <c r="L805" s="8"/>
    </row>
    <row r="806" spans="12:12" x14ac:dyDescent="0.25">
      <c r="L806" s="8"/>
    </row>
    <row r="807" spans="12:12" x14ac:dyDescent="0.25">
      <c r="L807" s="8"/>
    </row>
    <row r="808" spans="12:12" x14ac:dyDescent="0.25">
      <c r="L808" s="8"/>
    </row>
    <row r="809" spans="12:12" x14ac:dyDescent="0.25">
      <c r="L809" s="8"/>
    </row>
    <row r="810" spans="12:12" x14ac:dyDescent="0.25">
      <c r="L810" s="8"/>
    </row>
    <row r="811" spans="12:12" x14ac:dyDescent="0.25">
      <c r="L811" s="8"/>
    </row>
    <row r="812" spans="12:12" x14ac:dyDescent="0.25">
      <c r="L812" s="8"/>
    </row>
    <row r="813" spans="12:12" x14ac:dyDescent="0.25">
      <c r="L813" s="8"/>
    </row>
    <row r="814" spans="12:12" x14ac:dyDescent="0.25">
      <c r="L814" s="8"/>
    </row>
    <row r="815" spans="12:12" x14ac:dyDescent="0.25">
      <c r="L815" s="8"/>
    </row>
    <row r="816" spans="12:12" x14ac:dyDescent="0.25">
      <c r="L816" s="8"/>
    </row>
    <row r="817" spans="12:12" x14ac:dyDescent="0.25">
      <c r="L817" s="8"/>
    </row>
    <row r="818" spans="12:12" x14ac:dyDescent="0.25">
      <c r="L818" s="8"/>
    </row>
    <row r="819" spans="12:12" x14ac:dyDescent="0.25">
      <c r="L819" s="8"/>
    </row>
    <row r="820" spans="12:12" x14ac:dyDescent="0.25">
      <c r="L820" s="8"/>
    </row>
    <row r="821" spans="12:12" x14ac:dyDescent="0.25">
      <c r="L821" s="8"/>
    </row>
    <row r="822" spans="12:12" x14ac:dyDescent="0.25">
      <c r="L822" s="8"/>
    </row>
    <row r="823" spans="12:12" x14ac:dyDescent="0.25">
      <c r="L823" s="8"/>
    </row>
    <row r="824" spans="12:12" x14ac:dyDescent="0.25">
      <c r="L824" s="8"/>
    </row>
    <row r="825" spans="12:12" x14ac:dyDescent="0.25">
      <c r="L825" s="8"/>
    </row>
    <row r="826" spans="12:12" x14ac:dyDescent="0.25">
      <c r="L826" s="8"/>
    </row>
    <row r="827" spans="12:12" x14ac:dyDescent="0.25">
      <c r="L827" s="8"/>
    </row>
    <row r="828" spans="12:12" x14ac:dyDescent="0.25">
      <c r="L828" s="8"/>
    </row>
    <row r="829" spans="12:12" x14ac:dyDescent="0.25">
      <c r="L829" s="8"/>
    </row>
    <row r="830" spans="12:12" x14ac:dyDescent="0.25">
      <c r="L830" s="8"/>
    </row>
    <row r="831" spans="12:12" x14ac:dyDescent="0.25">
      <c r="L831" s="8"/>
    </row>
    <row r="832" spans="12:12" x14ac:dyDescent="0.25">
      <c r="L832" s="8"/>
    </row>
    <row r="833" spans="12:12" x14ac:dyDescent="0.25">
      <c r="L833" s="8"/>
    </row>
    <row r="834" spans="12:12" x14ac:dyDescent="0.25">
      <c r="L834" s="8"/>
    </row>
    <row r="835" spans="12:12" x14ac:dyDescent="0.25">
      <c r="L835" s="8"/>
    </row>
    <row r="836" spans="12:12" x14ac:dyDescent="0.25">
      <c r="L836" s="8"/>
    </row>
    <row r="837" spans="12:12" x14ac:dyDescent="0.25">
      <c r="L837" s="8"/>
    </row>
    <row r="838" spans="12:12" x14ac:dyDescent="0.25">
      <c r="L838" s="8"/>
    </row>
    <row r="839" spans="12:12" x14ac:dyDescent="0.25">
      <c r="L839" s="8"/>
    </row>
    <row r="840" spans="12:12" x14ac:dyDescent="0.25">
      <c r="L840" s="8"/>
    </row>
    <row r="841" spans="12:12" x14ac:dyDescent="0.25">
      <c r="L841" s="8"/>
    </row>
    <row r="842" spans="12:12" x14ac:dyDescent="0.25">
      <c r="L842" s="8"/>
    </row>
    <row r="843" spans="12:12" x14ac:dyDescent="0.25">
      <c r="L843" s="8"/>
    </row>
    <row r="844" spans="12:12" x14ac:dyDescent="0.25">
      <c r="L844" s="8"/>
    </row>
    <row r="845" spans="12:12" x14ac:dyDescent="0.25">
      <c r="L845" s="8"/>
    </row>
    <row r="846" spans="12:12" x14ac:dyDescent="0.25">
      <c r="L846" s="8"/>
    </row>
    <row r="847" spans="12:12" x14ac:dyDescent="0.25">
      <c r="L847" s="8"/>
    </row>
    <row r="848" spans="12:12" x14ac:dyDescent="0.25">
      <c r="L848" s="8"/>
    </row>
    <row r="849" spans="12:12" x14ac:dyDescent="0.25">
      <c r="L849" s="8"/>
    </row>
    <row r="850" spans="12:12" x14ac:dyDescent="0.25">
      <c r="L850" s="8"/>
    </row>
    <row r="851" spans="12:12" x14ac:dyDescent="0.25">
      <c r="L851" s="8"/>
    </row>
    <row r="852" spans="12:12" x14ac:dyDescent="0.25">
      <c r="L852" s="8"/>
    </row>
    <row r="853" spans="12:12" x14ac:dyDescent="0.25">
      <c r="L853" s="8"/>
    </row>
    <row r="854" spans="12:12" x14ac:dyDescent="0.25">
      <c r="L854" s="8"/>
    </row>
    <row r="855" spans="12:12" x14ac:dyDescent="0.25">
      <c r="L855" s="8"/>
    </row>
    <row r="856" spans="12:12" x14ac:dyDescent="0.25">
      <c r="L856" s="8"/>
    </row>
    <row r="857" spans="12:12" x14ac:dyDescent="0.25">
      <c r="L857" s="8"/>
    </row>
    <row r="858" spans="12:12" x14ac:dyDescent="0.25">
      <c r="L858" s="8"/>
    </row>
    <row r="859" spans="12:12" x14ac:dyDescent="0.25">
      <c r="L859" s="8"/>
    </row>
    <row r="860" spans="12:12" x14ac:dyDescent="0.25">
      <c r="L860" s="8"/>
    </row>
    <row r="861" spans="12:12" x14ac:dyDescent="0.25">
      <c r="L861" s="8"/>
    </row>
    <row r="862" spans="12:12" x14ac:dyDescent="0.25">
      <c r="L862" s="8"/>
    </row>
    <row r="863" spans="12:12" x14ac:dyDescent="0.25">
      <c r="L863" s="8"/>
    </row>
    <row r="864" spans="12:12" x14ac:dyDescent="0.25">
      <c r="L864" s="8"/>
    </row>
    <row r="865" spans="12:12" x14ac:dyDescent="0.25">
      <c r="L865" s="8"/>
    </row>
    <row r="866" spans="12:12" x14ac:dyDescent="0.25">
      <c r="L866" s="8"/>
    </row>
    <row r="867" spans="12:12" x14ac:dyDescent="0.25">
      <c r="L867" s="8"/>
    </row>
    <row r="868" spans="12:12" x14ac:dyDescent="0.25">
      <c r="L868" s="8"/>
    </row>
    <row r="869" spans="12:12" x14ac:dyDescent="0.25">
      <c r="L869" s="8"/>
    </row>
    <row r="870" spans="12:12" x14ac:dyDescent="0.25">
      <c r="L870" s="8"/>
    </row>
    <row r="871" spans="12:12" x14ac:dyDescent="0.25">
      <c r="L871" s="8"/>
    </row>
    <row r="872" spans="12:12" x14ac:dyDescent="0.25">
      <c r="L872" s="8"/>
    </row>
    <row r="873" spans="12:12" x14ac:dyDescent="0.25">
      <c r="L873" s="8"/>
    </row>
    <row r="874" spans="12:12" x14ac:dyDescent="0.25">
      <c r="L874" s="8"/>
    </row>
    <row r="875" spans="12:12" x14ac:dyDescent="0.25">
      <c r="L875" s="8"/>
    </row>
    <row r="876" spans="12:12" x14ac:dyDescent="0.25">
      <c r="L876" s="8"/>
    </row>
    <row r="877" spans="12:12" x14ac:dyDescent="0.25">
      <c r="L877" s="8"/>
    </row>
    <row r="878" spans="12:12" x14ac:dyDescent="0.25">
      <c r="L878" s="8"/>
    </row>
    <row r="879" spans="12:12" x14ac:dyDescent="0.25">
      <c r="L879" s="8"/>
    </row>
    <row r="880" spans="12:12" x14ac:dyDescent="0.25">
      <c r="L880" s="8"/>
    </row>
    <row r="881" spans="12:12" x14ac:dyDescent="0.25">
      <c r="L881" s="8"/>
    </row>
    <row r="882" spans="12:12" x14ac:dyDescent="0.25">
      <c r="L882" s="8"/>
    </row>
    <row r="883" spans="12:12" x14ac:dyDescent="0.25">
      <c r="L883" s="8"/>
    </row>
    <row r="884" spans="12:12" x14ac:dyDescent="0.25">
      <c r="L884" s="8"/>
    </row>
    <row r="885" spans="12:12" x14ac:dyDescent="0.25">
      <c r="L885" s="8"/>
    </row>
    <row r="886" spans="12:12" x14ac:dyDescent="0.25">
      <c r="L886" s="8"/>
    </row>
    <row r="887" spans="12:12" x14ac:dyDescent="0.25">
      <c r="L887" s="8"/>
    </row>
    <row r="888" spans="12:12" x14ac:dyDescent="0.25">
      <c r="L888" s="8"/>
    </row>
    <row r="889" spans="12:12" x14ac:dyDescent="0.25">
      <c r="L889" s="8"/>
    </row>
    <row r="890" spans="12:12" x14ac:dyDescent="0.25">
      <c r="L890" s="8"/>
    </row>
    <row r="891" spans="12:12" x14ac:dyDescent="0.25">
      <c r="L891" s="8"/>
    </row>
    <row r="892" spans="12:12" x14ac:dyDescent="0.25">
      <c r="L892" s="8"/>
    </row>
    <row r="893" spans="12:12" x14ac:dyDescent="0.25">
      <c r="L893" s="8"/>
    </row>
    <row r="894" spans="12:12" x14ac:dyDescent="0.25">
      <c r="L894" s="8"/>
    </row>
    <row r="895" spans="12:12" x14ac:dyDescent="0.25">
      <c r="L895" s="8"/>
    </row>
    <row r="896" spans="12:12" x14ac:dyDescent="0.25">
      <c r="L896" s="8"/>
    </row>
    <row r="897" spans="12:12" x14ac:dyDescent="0.25">
      <c r="L897" s="8"/>
    </row>
    <row r="898" spans="12:12" x14ac:dyDescent="0.25">
      <c r="L898" s="8"/>
    </row>
    <row r="899" spans="12:12" x14ac:dyDescent="0.25">
      <c r="L899" s="8"/>
    </row>
    <row r="900" spans="12:12" x14ac:dyDescent="0.25">
      <c r="L900" s="8"/>
    </row>
    <row r="901" spans="12:12" x14ac:dyDescent="0.25">
      <c r="L901" s="8"/>
    </row>
    <row r="902" spans="12:12" x14ac:dyDescent="0.25">
      <c r="L902" s="8"/>
    </row>
    <row r="903" spans="12:12" x14ac:dyDescent="0.25">
      <c r="L903" s="8"/>
    </row>
    <row r="904" spans="12:12" x14ac:dyDescent="0.25">
      <c r="L904" s="8"/>
    </row>
    <row r="905" spans="12:12" x14ac:dyDescent="0.25">
      <c r="L905" s="8"/>
    </row>
    <row r="906" spans="12:12" x14ac:dyDescent="0.25">
      <c r="L906" s="8"/>
    </row>
    <row r="907" spans="12:12" x14ac:dyDescent="0.25">
      <c r="L907" s="8"/>
    </row>
    <row r="908" spans="12:12" x14ac:dyDescent="0.25">
      <c r="L908" s="8"/>
    </row>
    <row r="909" spans="12:12" x14ac:dyDescent="0.25">
      <c r="L909" s="8"/>
    </row>
    <row r="910" spans="12:12" x14ac:dyDescent="0.25">
      <c r="L910" s="8"/>
    </row>
    <row r="911" spans="12:12" x14ac:dyDescent="0.25">
      <c r="L911" s="8"/>
    </row>
    <row r="912" spans="12:12" x14ac:dyDescent="0.25">
      <c r="L912" s="8"/>
    </row>
    <row r="913" spans="12:12" x14ac:dyDescent="0.25">
      <c r="L913" s="8"/>
    </row>
    <row r="914" spans="12:12" x14ac:dyDescent="0.25">
      <c r="L914" s="8"/>
    </row>
    <row r="915" spans="12:12" x14ac:dyDescent="0.25">
      <c r="L915" s="8"/>
    </row>
    <row r="916" spans="12:12" x14ac:dyDescent="0.25">
      <c r="L916" s="8"/>
    </row>
    <row r="917" spans="12:12" x14ac:dyDescent="0.25">
      <c r="L917" s="8"/>
    </row>
    <row r="918" spans="12:12" x14ac:dyDescent="0.25">
      <c r="L918" s="8"/>
    </row>
    <row r="919" spans="12:12" x14ac:dyDescent="0.25">
      <c r="L919" s="8"/>
    </row>
    <row r="920" spans="12:12" x14ac:dyDescent="0.25">
      <c r="L920" s="8"/>
    </row>
    <row r="921" spans="12:12" x14ac:dyDescent="0.25">
      <c r="L921" s="8"/>
    </row>
    <row r="922" spans="12:12" x14ac:dyDescent="0.25">
      <c r="L922" s="8"/>
    </row>
    <row r="923" spans="12:12" x14ac:dyDescent="0.25">
      <c r="L923" s="8"/>
    </row>
    <row r="924" spans="12:12" x14ac:dyDescent="0.25">
      <c r="L924" s="8"/>
    </row>
    <row r="925" spans="12:12" x14ac:dyDescent="0.25">
      <c r="L925" s="8"/>
    </row>
    <row r="926" spans="12:12" x14ac:dyDescent="0.25">
      <c r="L926" s="8"/>
    </row>
    <row r="927" spans="12:12" x14ac:dyDescent="0.25">
      <c r="L927" s="8"/>
    </row>
    <row r="928" spans="12:12" x14ac:dyDescent="0.25">
      <c r="L928" s="8"/>
    </row>
    <row r="929" spans="12:12" x14ac:dyDescent="0.25">
      <c r="L929" s="8"/>
    </row>
    <row r="930" spans="12:12" x14ac:dyDescent="0.25">
      <c r="L930" s="8"/>
    </row>
    <row r="931" spans="12:12" x14ac:dyDescent="0.25">
      <c r="L931" s="8"/>
    </row>
    <row r="932" spans="12:12" x14ac:dyDescent="0.25">
      <c r="L932" s="8"/>
    </row>
    <row r="933" spans="12:12" x14ac:dyDescent="0.25">
      <c r="L933" s="8"/>
    </row>
    <row r="934" spans="12:12" x14ac:dyDescent="0.25">
      <c r="L934" s="8"/>
    </row>
    <row r="935" spans="12:12" x14ac:dyDescent="0.25">
      <c r="L935" s="8"/>
    </row>
    <row r="936" spans="12:12" x14ac:dyDescent="0.25">
      <c r="L936" s="8"/>
    </row>
    <row r="937" spans="12:12" x14ac:dyDescent="0.25">
      <c r="L937" s="8"/>
    </row>
    <row r="938" spans="12:12" x14ac:dyDescent="0.25">
      <c r="L938" s="8"/>
    </row>
    <row r="939" spans="12:12" x14ac:dyDescent="0.25">
      <c r="L939" s="8"/>
    </row>
    <row r="940" spans="12:12" x14ac:dyDescent="0.25">
      <c r="L940" s="8"/>
    </row>
    <row r="941" spans="12:12" x14ac:dyDescent="0.25">
      <c r="L941" s="8"/>
    </row>
    <row r="942" spans="12:12" x14ac:dyDescent="0.25">
      <c r="L942" s="8"/>
    </row>
    <row r="943" spans="12:12" x14ac:dyDescent="0.25">
      <c r="L943" s="8"/>
    </row>
    <row r="944" spans="12:12" x14ac:dyDescent="0.25">
      <c r="L944" s="8"/>
    </row>
    <row r="945" spans="12:12" x14ac:dyDescent="0.25">
      <c r="L945" s="8"/>
    </row>
    <row r="946" spans="12:12" x14ac:dyDescent="0.25">
      <c r="L946" s="8"/>
    </row>
    <row r="947" spans="12:12" x14ac:dyDescent="0.25">
      <c r="L947" s="8"/>
    </row>
    <row r="948" spans="12:12" x14ac:dyDescent="0.25">
      <c r="L948" s="8"/>
    </row>
    <row r="949" spans="12:12" x14ac:dyDescent="0.25">
      <c r="L949" s="8"/>
    </row>
    <row r="950" spans="12:12" x14ac:dyDescent="0.25">
      <c r="L950" s="8"/>
    </row>
    <row r="951" spans="12:12" x14ac:dyDescent="0.25">
      <c r="L951" s="8"/>
    </row>
    <row r="952" spans="12:12" x14ac:dyDescent="0.25">
      <c r="L952" s="8"/>
    </row>
    <row r="953" spans="12:12" x14ac:dyDescent="0.25">
      <c r="L953" s="8"/>
    </row>
    <row r="954" spans="12:12" x14ac:dyDescent="0.25">
      <c r="L954" s="8"/>
    </row>
    <row r="955" spans="12:12" x14ac:dyDescent="0.25">
      <c r="L955" s="8"/>
    </row>
    <row r="956" spans="12:12" x14ac:dyDescent="0.25">
      <c r="L956" s="8"/>
    </row>
    <row r="957" spans="12:12" x14ac:dyDescent="0.25">
      <c r="L957" s="8"/>
    </row>
    <row r="958" spans="12:12" x14ac:dyDescent="0.25">
      <c r="L958" s="8"/>
    </row>
    <row r="959" spans="12:12" x14ac:dyDescent="0.25">
      <c r="L959" s="8"/>
    </row>
    <row r="960" spans="12:12" x14ac:dyDescent="0.25">
      <c r="L960" s="8"/>
    </row>
    <row r="961" spans="12:12" x14ac:dyDescent="0.25">
      <c r="L961" s="8"/>
    </row>
    <row r="962" spans="12:12" x14ac:dyDescent="0.25">
      <c r="L962" s="8"/>
    </row>
    <row r="963" spans="12:12" x14ac:dyDescent="0.25">
      <c r="L963" s="8"/>
    </row>
    <row r="964" spans="12:12" x14ac:dyDescent="0.25">
      <c r="L964" s="8"/>
    </row>
    <row r="965" spans="12:12" x14ac:dyDescent="0.25">
      <c r="L965" s="8"/>
    </row>
    <row r="966" spans="12:12" x14ac:dyDescent="0.25">
      <c r="L966" s="8"/>
    </row>
    <row r="967" spans="12:12" x14ac:dyDescent="0.25">
      <c r="L967" s="8"/>
    </row>
    <row r="968" spans="12:12" x14ac:dyDescent="0.25">
      <c r="L968" s="8"/>
    </row>
    <row r="969" spans="12:12" x14ac:dyDescent="0.25">
      <c r="L969" s="8"/>
    </row>
    <row r="970" spans="12:12" x14ac:dyDescent="0.25">
      <c r="L970" s="8"/>
    </row>
    <row r="971" spans="12:12" x14ac:dyDescent="0.25">
      <c r="L971" s="8"/>
    </row>
    <row r="972" spans="12:12" x14ac:dyDescent="0.25">
      <c r="L972" s="8"/>
    </row>
    <row r="973" spans="12:12" x14ac:dyDescent="0.25">
      <c r="L973" s="8"/>
    </row>
    <row r="974" spans="12:12" x14ac:dyDescent="0.25">
      <c r="L974" s="8"/>
    </row>
    <row r="975" spans="12:12" x14ac:dyDescent="0.25">
      <c r="L975" s="8"/>
    </row>
    <row r="976" spans="12:12" x14ac:dyDescent="0.25">
      <c r="L976" s="8"/>
    </row>
    <row r="977" spans="12:12" x14ac:dyDescent="0.25">
      <c r="L977" s="8"/>
    </row>
    <row r="978" spans="12:12" x14ac:dyDescent="0.25">
      <c r="L978" s="8"/>
    </row>
    <row r="979" spans="12:12" x14ac:dyDescent="0.25">
      <c r="L979" s="8"/>
    </row>
    <row r="980" spans="12:12" x14ac:dyDescent="0.25">
      <c r="L980" s="8"/>
    </row>
    <row r="981" spans="12:12" x14ac:dyDescent="0.25">
      <c r="L981" s="8"/>
    </row>
    <row r="982" spans="12:12" x14ac:dyDescent="0.25">
      <c r="L982" s="8"/>
    </row>
    <row r="983" spans="12:12" x14ac:dyDescent="0.25">
      <c r="L983" s="8"/>
    </row>
    <row r="984" spans="12:12" x14ac:dyDescent="0.25">
      <c r="L984" s="8"/>
    </row>
    <row r="985" spans="12:12" x14ac:dyDescent="0.25">
      <c r="L985" s="8"/>
    </row>
    <row r="986" spans="12:12" x14ac:dyDescent="0.25">
      <c r="L986" s="8"/>
    </row>
    <row r="987" spans="12:12" x14ac:dyDescent="0.25">
      <c r="L987" s="8"/>
    </row>
    <row r="988" spans="12:12" x14ac:dyDescent="0.25">
      <c r="L988" s="8"/>
    </row>
    <row r="989" spans="12:12" x14ac:dyDescent="0.25">
      <c r="L989" s="8"/>
    </row>
    <row r="990" spans="12:12" x14ac:dyDescent="0.25">
      <c r="L990" s="8"/>
    </row>
    <row r="991" spans="12:12" x14ac:dyDescent="0.25">
      <c r="L991" s="8"/>
    </row>
    <row r="992" spans="12:12" x14ac:dyDescent="0.25">
      <c r="L992" s="8"/>
    </row>
    <row r="993" spans="12:12" x14ac:dyDescent="0.25">
      <c r="L993" s="8"/>
    </row>
    <row r="994" spans="12:12" x14ac:dyDescent="0.25">
      <c r="L994" s="8"/>
    </row>
    <row r="995" spans="12:12" x14ac:dyDescent="0.25">
      <c r="L995" s="8"/>
    </row>
    <row r="996" spans="12:12" x14ac:dyDescent="0.25">
      <c r="L996" s="8"/>
    </row>
    <row r="997" spans="12:12" x14ac:dyDescent="0.25">
      <c r="L997" s="8"/>
    </row>
    <row r="998" spans="12:12" x14ac:dyDescent="0.25">
      <c r="L998" s="8"/>
    </row>
    <row r="999" spans="12:12" x14ac:dyDescent="0.25">
      <c r="L999" s="8"/>
    </row>
    <row r="1000" spans="12:12" x14ac:dyDescent="0.25">
      <c r="L1000" s="8"/>
    </row>
    <row r="1001" spans="12:12" x14ac:dyDescent="0.25">
      <c r="L1001" s="8"/>
    </row>
    <row r="1002" spans="12:12" x14ac:dyDescent="0.25">
      <c r="L1002" s="8"/>
    </row>
    <row r="1003" spans="12:12" x14ac:dyDescent="0.25">
      <c r="L1003" s="8"/>
    </row>
    <row r="1004" spans="12:12" x14ac:dyDescent="0.25">
      <c r="L1004" s="8"/>
    </row>
    <row r="1005" spans="12:12" x14ac:dyDescent="0.25">
      <c r="L1005" s="8"/>
    </row>
    <row r="1006" spans="12:12" x14ac:dyDescent="0.25">
      <c r="L1006" s="8"/>
    </row>
    <row r="1007" spans="12:12" x14ac:dyDescent="0.25">
      <c r="L1007" s="8"/>
    </row>
    <row r="1008" spans="12:12" x14ac:dyDescent="0.25">
      <c r="L1008" s="8"/>
    </row>
    <row r="1009" spans="12:12" x14ac:dyDescent="0.25">
      <c r="L1009" s="8"/>
    </row>
    <row r="1010" spans="12:12" x14ac:dyDescent="0.25">
      <c r="L1010" s="8"/>
    </row>
    <row r="1011" spans="12:12" x14ac:dyDescent="0.25">
      <c r="L1011" s="8"/>
    </row>
    <row r="1012" spans="12:12" x14ac:dyDescent="0.25">
      <c r="L1012" s="8"/>
    </row>
    <row r="1013" spans="12:12" x14ac:dyDescent="0.25">
      <c r="L1013" s="8"/>
    </row>
    <row r="1014" spans="12:12" x14ac:dyDescent="0.25">
      <c r="L1014" s="8"/>
    </row>
    <row r="1015" spans="12:12" x14ac:dyDescent="0.25">
      <c r="L1015" s="8"/>
    </row>
    <row r="1016" spans="12:12" x14ac:dyDescent="0.25">
      <c r="L1016" s="8"/>
    </row>
    <row r="1017" spans="12:12" x14ac:dyDescent="0.25">
      <c r="L1017" s="8"/>
    </row>
    <row r="1018" spans="12:12" x14ac:dyDescent="0.25">
      <c r="L1018" s="8"/>
    </row>
    <row r="1019" spans="12:12" x14ac:dyDescent="0.25">
      <c r="L1019" s="8"/>
    </row>
    <row r="1020" spans="12:12" x14ac:dyDescent="0.25">
      <c r="L1020" s="8"/>
    </row>
    <row r="1021" spans="12:12" x14ac:dyDescent="0.25">
      <c r="L1021" s="8"/>
    </row>
    <row r="1022" spans="12:12" x14ac:dyDescent="0.25">
      <c r="L1022" s="8"/>
    </row>
    <row r="1023" spans="12:12" x14ac:dyDescent="0.25">
      <c r="L1023" s="8"/>
    </row>
    <row r="1024" spans="12:12" x14ac:dyDescent="0.25">
      <c r="L1024" s="8"/>
    </row>
    <row r="1025" spans="12:12" x14ac:dyDescent="0.25">
      <c r="L1025" s="8"/>
    </row>
    <row r="1026" spans="12:12" x14ac:dyDescent="0.25">
      <c r="L1026" s="8"/>
    </row>
    <row r="1027" spans="12:12" x14ac:dyDescent="0.25">
      <c r="L1027" s="8"/>
    </row>
    <row r="1028" spans="12:12" x14ac:dyDescent="0.25">
      <c r="L1028" s="8"/>
    </row>
    <row r="1029" spans="12:12" x14ac:dyDescent="0.25">
      <c r="L1029" s="8"/>
    </row>
    <row r="1030" spans="12:12" x14ac:dyDescent="0.25">
      <c r="L1030" s="8"/>
    </row>
    <row r="1031" spans="12:12" x14ac:dyDescent="0.25">
      <c r="L1031" s="8"/>
    </row>
    <row r="1032" spans="12:12" x14ac:dyDescent="0.25">
      <c r="L1032" s="8"/>
    </row>
    <row r="1033" spans="12:12" x14ac:dyDescent="0.25">
      <c r="L1033" s="8"/>
    </row>
    <row r="1034" spans="12:12" x14ac:dyDescent="0.25">
      <c r="L1034" s="8"/>
    </row>
    <row r="1035" spans="12:12" x14ac:dyDescent="0.25">
      <c r="L1035" s="8"/>
    </row>
    <row r="1036" spans="12:12" x14ac:dyDescent="0.25">
      <c r="L1036" s="8"/>
    </row>
    <row r="1037" spans="12:12" x14ac:dyDescent="0.25">
      <c r="L1037" s="8"/>
    </row>
    <row r="1038" spans="12:12" x14ac:dyDescent="0.25">
      <c r="L1038" s="8"/>
    </row>
    <row r="1039" spans="12:12" x14ac:dyDescent="0.25">
      <c r="L1039" s="8"/>
    </row>
    <row r="1040" spans="12:12" x14ac:dyDescent="0.25">
      <c r="L1040" s="8"/>
    </row>
    <row r="1041" spans="12:12" x14ac:dyDescent="0.25">
      <c r="L1041" s="8"/>
    </row>
    <row r="1042" spans="12:12" x14ac:dyDescent="0.25">
      <c r="L1042" s="8"/>
    </row>
    <row r="1043" spans="12:12" x14ac:dyDescent="0.25">
      <c r="L1043" s="8"/>
    </row>
    <row r="1044" spans="12:12" x14ac:dyDescent="0.25">
      <c r="L1044" s="8"/>
    </row>
    <row r="1045" spans="12:12" x14ac:dyDescent="0.25">
      <c r="L1045" s="8"/>
    </row>
    <row r="1046" spans="12:12" x14ac:dyDescent="0.25">
      <c r="L1046" s="8"/>
    </row>
    <row r="1047" spans="12:12" x14ac:dyDescent="0.25">
      <c r="L1047" s="8"/>
    </row>
    <row r="1048" spans="12:12" x14ac:dyDescent="0.25">
      <c r="L1048" s="8"/>
    </row>
    <row r="1049" spans="12:12" x14ac:dyDescent="0.25">
      <c r="L1049" s="8"/>
    </row>
    <row r="1050" spans="12:12" x14ac:dyDescent="0.25">
      <c r="L1050" s="8"/>
    </row>
    <row r="1051" spans="12:12" x14ac:dyDescent="0.25">
      <c r="L1051" s="8"/>
    </row>
    <row r="1052" spans="12:12" x14ac:dyDescent="0.25">
      <c r="L1052" s="8"/>
    </row>
    <row r="1053" spans="12:12" x14ac:dyDescent="0.25">
      <c r="L1053" s="8"/>
    </row>
    <row r="1054" spans="12:12" x14ac:dyDescent="0.25">
      <c r="L1054" s="8"/>
    </row>
    <row r="1055" spans="12:12" x14ac:dyDescent="0.25">
      <c r="L1055" s="8"/>
    </row>
    <row r="1056" spans="12:12" x14ac:dyDescent="0.25">
      <c r="L1056" s="8"/>
    </row>
    <row r="1057" spans="12:12" x14ac:dyDescent="0.25">
      <c r="L1057" s="8"/>
    </row>
    <row r="1058" spans="12:12" x14ac:dyDescent="0.25">
      <c r="L1058" s="8"/>
    </row>
    <row r="1059" spans="12:12" x14ac:dyDescent="0.25">
      <c r="L1059" s="8"/>
    </row>
    <row r="1060" spans="12:12" x14ac:dyDescent="0.25">
      <c r="L1060" s="8"/>
    </row>
    <row r="1061" spans="12:12" x14ac:dyDescent="0.25">
      <c r="L1061" s="8"/>
    </row>
    <row r="1062" spans="12:12" x14ac:dyDescent="0.25">
      <c r="L1062" s="8"/>
    </row>
    <row r="1063" spans="12:12" x14ac:dyDescent="0.25">
      <c r="L1063" s="8"/>
    </row>
    <row r="1064" spans="12:12" x14ac:dyDescent="0.25">
      <c r="L1064" s="8"/>
    </row>
    <row r="1065" spans="12:12" x14ac:dyDescent="0.25">
      <c r="L1065" s="8"/>
    </row>
    <row r="1066" spans="12:12" x14ac:dyDescent="0.25">
      <c r="L1066" s="8"/>
    </row>
    <row r="1067" spans="12:12" x14ac:dyDescent="0.25">
      <c r="L1067" s="8"/>
    </row>
    <row r="1068" spans="12:12" x14ac:dyDescent="0.25">
      <c r="L1068" s="8"/>
    </row>
    <row r="1069" spans="12:12" x14ac:dyDescent="0.25">
      <c r="L1069" s="8"/>
    </row>
    <row r="1070" spans="12:12" x14ac:dyDescent="0.25">
      <c r="L1070" s="8"/>
    </row>
    <row r="1071" spans="12:12" x14ac:dyDescent="0.25">
      <c r="L1071" s="8"/>
    </row>
    <row r="1072" spans="12:12" x14ac:dyDescent="0.25">
      <c r="L1072" s="8"/>
    </row>
    <row r="1073" spans="12:12" x14ac:dyDescent="0.25">
      <c r="L1073" s="8"/>
    </row>
    <row r="1074" spans="12:12" x14ac:dyDescent="0.25">
      <c r="L1074" s="8"/>
    </row>
    <row r="1075" spans="12:12" x14ac:dyDescent="0.25">
      <c r="L1075" s="8"/>
    </row>
    <row r="1076" spans="12:12" x14ac:dyDescent="0.25">
      <c r="L1076" s="8"/>
    </row>
    <row r="1077" spans="12:12" x14ac:dyDescent="0.25">
      <c r="L1077" s="8"/>
    </row>
    <row r="1078" spans="12:12" x14ac:dyDescent="0.25">
      <c r="L1078" s="8"/>
    </row>
    <row r="1079" spans="12:12" x14ac:dyDescent="0.25">
      <c r="L1079" s="8"/>
    </row>
    <row r="1080" spans="12:12" x14ac:dyDescent="0.25">
      <c r="L1080" s="8"/>
    </row>
    <row r="1081" spans="12:12" x14ac:dyDescent="0.25">
      <c r="L1081" s="8"/>
    </row>
    <row r="1082" spans="12:12" x14ac:dyDescent="0.25">
      <c r="L1082" s="8"/>
    </row>
    <row r="1083" spans="12:12" x14ac:dyDescent="0.25">
      <c r="L1083" s="8"/>
    </row>
    <row r="1084" spans="12:12" x14ac:dyDescent="0.25">
      <c r="L1084" s="8"/>
    </row>
    <row r="1085" spans="12:12" x14ac:dyDescent="0.25">
      <c r="L1085" s="8"/>
    </row>
    <row r="1086" spans="12:12" x14ac:dyDescent="0.25">
      <c r="L1086" s="8"/>
    </row>
    <row r="1087" spans="12:12" x14ac:dyDescent="0.25">
      <c r="L1087" s="8"/>
    </row>
    <row r="1088" spans="12:12" x14ac:dyDescent="0.25">
      <c r="L1088" s="8"/>
    </row>
    <row r="1089" spans="12:12" x14ac:dyDescent="0.25">
      <c r="L1089" s="8"/>
    </row>
    <row r="1090" spans="12:12" x14ac:dyDescent="0.25">
      <c r="L1090" s="8"/>
    </row>
    <row r="1091" spans="12:12" x14ac:dyDescent="0.25">
      <c r="L1091" s="8"/>
    </row>
    <row r="1092" spans="12:12" x14ac:dyDescent="0.25">
      <c r="L1092" s="8"/>
    </row>
    <row r="1093" spans="12:12" x14ac:dyDescent="0.25">
      <c r="L1093" s="8"/>
    </row>
    <row r="1094" spans="12:12" x14ac:dyDescent="0.25">
      <c r="L1094" s="8"/>
    </row>
    <row r="1095" spans="12:12" x14ac:dyDescent="0.25">
      <c r="L1095" s="8"/>
    </row>
    <row r="1096" spans="12:12" x14ac:dyDescent="0.25">
      <c r="L1096" s="8"/>
    </row>
    <row r="1097" spans="12:12" x14ac:dyDescent="0.25">
      <c r="L1097" s="8"/>
    </row>
    <row r="1098" spans="12:12" x14ac:dyDescent="0.25">
      <c r="L1098" s="8"/>
    </row>
    <row r="1099" spans="12:12" x14ac:dyDescent="0.25">
      <c r="L1099" s="8"/>
    </row>
    <row r="1100" spans="12:12" x14ac:dyDescent="0.25">
      <c r="L1100" s="8"/>
    </row>
    <row r="1101" spans="12:12" x14ac:dyDescent="0.25">
      <c r="L1101" s="8"/>
    </row>
    <row r="1102" spans="12:12" x14ac:dyDescent="0.25">
      <c r="L1102" s="8"/>
    </row>
    <row r="1103" spans="12:12" x14ac:dyDescent="0.25">
      <c r="L1103" s="8"/>
    </row>
    <row r="1104" spans="12:12" x14ac:dyDescent="0.25">
      <c r="L1104" s="8"/>
    </row>
    <row r="1105" spans="12:12" x14ac:dyDescent="0.25">
      <c r="L1105" s="8"/>
    </row>
    <row r="1106" spans="12:12" x14ac:dyDescent="0.25">
      <c r="L1106" s="8"/>
    </row>
    <row r="1107" spans="12:12" x14ac:dyDescent="0.25">
      <c r="L1107" s="8"/>
    </row>
    <row r="1108" spans="12:12" x14ac:dyDescent="0.25">
      <c r="L1108" s="8"/>
    </row>
    <row r="1109" spans="12:12" x14ac:dyDescent="0.25">
      <c r="L1109" s="8"/>
    </row>
    <row r="1110" spans="12:12" x14ac:dyDescent="0.25">
      <c r="L1110" s="8"/>
    </row>
    <row r="1111" spans="12:12" x14ac:dyDescent="0.25">
      <c r="L1111" s="8"/>
    </row>
    <row r="1112" spans="12:12" x14ac:dyDescent="0.25">
      <c r="L1112" s="8"/>
    </row>
    <row r="1113" spans="12:12" x14ac:dyDescent="0.25">
      <c r="L1113" s="8"/>
    </row>
    <row r="1114" spans="12:12" x14ac:dyDescent="0.25">
      <c r="L1114" s="8"/>
    </row>
    <row r="1115" spans="12:12" x14ac:dyDescent="0.25">
      <c r="L1115" s="8"/>
    </row>
    <row r="1116" spans="12:12" x14ac:dyDescent="0.25">
      <c r="L1116" s="8"/>
    </row>
    <row r="1117" spans="12:12" x14ac:dyDescent="0.25">
      <c r="L1117" s="8"/>
    </row>
    <row r="1118" spans="12:12" x14ac:dyDescent="0.25">
      <c r="L1118" s="8"/>
    </row>
    <row r="1119" spans="12:12" x14ac:dyDescent="0.25">
      <c r="L1119" s="8"/>
    </row>
    <row r="1120" spans="12:12" x14ac:dyDescent="0.25">
      <c r="L1120" s="8"/>
    </row>
    <row r="1121" spans="12:12" x14ac:dyDescent="0.25">
      <c r="L1121" s="8"/>
    </row>
    <row r="1122" spans="12:12" x14ac:dyDescent="0.25">
      <c r="L1122" s="8"/>
    </row>
    <row r="1123" spans="12:12" x14ac:dyDescent="0.25">
      <c r="L1123" s="8"/>
    </row>
    <row r="1124" spans="12:12" x14ac:dyDescent="0.25">
      <c r="L1124" s="8"/>
    </row>
    <row r="1125" spans="12:12" x14ac:dyDescent="0.25">
      <c r="L1125" s="8"/>
    </row>
    <row r="1126" spans="12:12" x14ac:dyDescent="0.25">
      <c r="L1126" s="8"/>
    </row>
    <row r="1127" spans="12:12" x14ac:dyDescent="0.25">
      <c r="L1127" s="8"/>
    </row>
    <row r="1128" spans="12:12" x14ac:dyDescent="0.25">
      <c r="L1128" s="8"/>
    </row>
    <row r="1129" spans="12:12" x14ac:dyDescent="0.25">
      <c r="L1129" s="8"/>
    </row>
    <row r="1130" spans="12:12" x14ac:dyDescent="0.25">
      <c r="L1130" s="8"/>
    </row>
    <row r="1131" spans="12:12" x14ac:dyDescent="0.25">
      <c r="L1131" s="8"/>
    </row>
    <row r="1132" spans="12:12" x14ac:dyDescent="0.25">
      <c r="L1132" s="8"/>
    </row>
    <row r="1133" spans="12:12" x14ac:dyDescent="0.25">
      <c r="L1133" s="8"/>
    </row>
    <row r="1134" spans="12:12" x14ac:dyDescent="0.25">
      <c r="L1134" s="8"/>
    </row>
    <row r="1135" spans="12:12" x14ac:dyDescent="0.25">
      <c r="L1135" s="8"/>
    </row>
    <row r="1136" spans="12:12" x14ac:dyDescent="0.25">
      <c r="L1136" s="8"/>
    </row>
    <row r="1137" spans="12:12" x14ac:dyDescent="0.25">
      <c r="L1137" s="8"/>
    </row>
    <row r="1138" spans="12:12" x14ac:dyDescent="0.25">
      <c r="L1138" s="8"/>
    </row>
    <row r="1139" spans="12:12" x14ac:dyDescent="0.25">
      <c r="L1139" s="8"/>
    </row>
    <row r="1140" spans="12:12" x14ac:dyDescent="0.25">
      <c r="L1140" s="8"/>
    </row>
    <row r="1141" spans="12:12" x14ac:dyDescent="0.25">
      <c r="L1141" s="8"/>
    </row>
    <row r="1142" spans="12:12" x14ac:dyDescent="0.25">
      <c r="L1142" s="8"/>
    </row>
    <row r="1143" spans="12:12" x14ac:dyDescent="0.25">
      <c r="L1143" s="8"/>
    </row>
    <row r="1144" spans="12:12" x14ac:dyDescent="0.25">
      <c r="L1144" s="8"/>
    </row>
    <row r="1145" spans="12:12" x14ac:dyDescent="0.25">
      <c r="L1145" s="8"/>
    </row>
    <row r="1146" spans="12:12" x14ac:dyDescent="0.25">
      <c r="L1146" s="8"/>
    </row>
    <row r="1147" spans="12:12" x14ac:dyDescent="0.25">
      <c r="L1147" s="8"/>
    </row>
    <row r="1148" spans="12:12" x14ac:dyDescent="0.25">
      <c r="L1148" s="8"/>
    </row>
    <row r="1149" spans="12:12" x14ac:dyDescent="0.25">
      <c r="L1149" s="8"/>
    </row>
    <row r="1150" spans="12:12" x14ac:dyDescent="0.25">
      <c r="L1150" s="8"/>
    </row>
    <row r="1151" spans="12:12" x14ac:dyDescent="0.25">
      <c r="L1151" s="8"/>
    </row>
    <row r="1152" spans="12:12" x14ac:dyDescent="0.25">
      <c r="L1152" s="8"/>
    </row>
    <row r="1153" spans="12:12" x14ac:dyDescent="0.25">
      <c r="L1153" s="8"/>
    </row>
    <row r="1154" spans="12:12" x14ac:dyDescent="0.25">
      <c r="L1154" s="8"/>
    </row>
    <row r="1155" spans="12:12" x14ac:dyDescent="0.25">
      <c r="L1155" s="8"/>
    </row>
    <row r="1156" spans="12:12" x14ac:dyDescent="0.25">
      <c r="L1156" s="8"/>
    </row>
    <row r="1157" spans="12:12" x14ac:dyDescent="0.25">
      <c r="L1157" s="8"/>
    </row>
    <row r="1158" spans="12:12" x14ac:dyDescent="0.25">
      <c r="L1158" s="8"/>
    </row>
    <row r="1159" spans="12:12" x14ac:dyDescent="0.25">
      <c r="L1159" s="8"/>
    </row>
    <row r="1160" spans="12:12" x14ac:dyDescent="0.25">
      <c r="L1160" s="8"/>
    </row>
    <row r="1161" spans="12:12" x14ac:dyDescent="0.25">
      <c r="L1161" s="8"/>
    </row>
    <row r="1162" spans="12:12" x14ac:dyDescent="0.25">
      <c r="L1162" s="8"/>
    </row>
    <row r="1163" spans="12:12" x14ac:dyDescent="0.25">
      <c r="L1163" s="8"/>
    </row>
    <row r="1164" spans="12:12" x14ac:dyDescent="0.25">
      <c r="L1164" s="8"/>
    </row>
    <row r="1165" spans="12:12" x14ac:dyDescent="0.25">
      <c r="L1165" s="8"/>
    </row>
    <row r="1166" spans="12:12" x14ac:dyDescent="0.25">
      <c r="L1166" s="8"/>
    </row>
    <row r="1167" spans="12:12" x14ac:dyDescent="0.25">
      <c r="L1167" s="8"/>
    </row>
    <row r="1168" spans="12:12" x14ac:dyDescent="0.25">
      <c r="L1168" s="8"/>
    </row>
    <row r="1169" spans="12:12" x14ac:dyDescent="0.25">
      <c r="L1169" s="8"/>
    </row>
    <row r="1170" spans="12:12" x14ac:dyDescent="0.25">
      <c r="L1170" s="8"/>
    </row>
    <row r="1171" spans="12:12" x14ac:dyDescent="0.25">
      <c r="L1171" s="8"/>
    </row>
    <row r="1172" spans="12:12" x14ac:dyDescent="0.25">
      <c r="L1172" s="8"/>
    </row>
    <row r="1173" spans="12:12" x14ac:dyDescent="0.25">
      <c r="L1173" s="8"/>
    </row>
    <row r="1174" spans="12:12" x14ac:dyDescent="0.25">
      <c r="L1174" s="8"/>
    </row>
    <row r="1175" spans="12:12" x14ac:dyDescent="0.25">
      <c r="L1175" s="8"/>
    </row>
    <row r="1176" spans="12:12" x14ac:dyDescent="0.25">
      <c r="L1176" s="8"/>
    </row>
    <row r="1177" spans="12:12" x14ac:dyDescent="0.25">
      <c r="L1177" s="8"/>
    </row>
    <row r="1178" spans="12:12" x14ac:dyDescent="0.25">
      <c r="L1178" s="8"/>
    </row>
    <row r="1179" spans="12:12" x14ac:dyDescent="0.25">
      <c r="L1179" s="8"/>
    </row>
    <row r="1180" spans="12:12" x14ac:dyDescent="0.25">
      <c r="L1180" s="8"/>
    </row>
    <row r="1181" spans="12:12" x14ac:dyDescent="0.25">
      <c r="L1181" s="8"/>
    </row>
    <row r="1182" spans="12:12" x14ac:dyDescent="0.25">
      <c r="L1182" s="8"/>
    </row>
    <row r="1183" spans="12:12" x14ac:dyDescent="0.25">
      <c r="L1183" s="8"/>
    </row>
    <row r="1184" spans="12:12" x14ac:dyDescent="0.25">
      <c r="L1184" s="8"/>
    </row>
    <row r="1185" spans="12:12" x14ac:dyDescent="0.25">
      <c r="L1185" s="8"/>
    </row>
    <row r="1186" spans="12:12" x14ac:dyDescent="0.25">
      <c r="L1186" s="8"/>
    </row>
    <row r="1187" spans="12:12" x14ac:dyDescent="0.25">
      <c r="L1187" s="8"/>
    </row>
    <row r="1188" spans="12:12" x14ac:dyDescent="0.25">
      <c r="L1188" s="8"/>
    </row>
    <row r="1189" spans="12:12" x14ac:dyDescent="0.25">
      <c r="L1189" s="8"/>
    </row>
    <row r="1190" spans="12:12" x14ac:dyDescent="0.25">
      <c r="L1190" s="8"/>
    </row>
    <row r="1191" spans="12:12" x14ac:dyDescent="0.25">
      <c r="L1191" s="8"/>
    </row>
    <row r="1192" spans="12:12" x14ac:dyDescent="0.25">
      <c r="L1192" s="8"/>
    </row>
    <row r="1193" spans="12:12" x14ac:dyDescent="0.25">
      <c r="L1193" s="8"/>
    </row>
    <row r="1194" spans="12:12" x14ac:dyDescent="0.25">
      <c r="L1194" s="8"/>
    </row>
    <row r="1195" spans="12:12" x14ac:dyDescent="0.25">
      <c r="L1195" s="8"/>
    </row>
    <row r="1196" spans="12:12" x14ac:dyDescent="0.25">
      <c r="L1196" s="8"/>
    </row>
    <row r="1197" spans="12:12" x14ac:dyDescent="0.25">
      <c r="L1197" s="8"/>
    </row>
    <row r="1198" spans="12:12" x14ac:dyDescent="0.25">
      <c r="L1198" s="8"/>
    </row>
    <row r="1199" spans="12:12" x14ac:dyDescent="0.25">
      <c r="L1199" s="8"/>
    </row>
    <row r="1200" spans="12:12" x14ac:dyDescent="0.25">
      <c r="L1200" s="8"/>
    </row>
    <row r="1201" spans="12:12" x14ac:dyDescent="0.25">
      <c r="L1201" s="8"/>
    </row>
    <row r="1202" spans="12:12" x14ac:dyDescent="0.25">
      <c r="L1202" s="8"/>
    </row>
    <row r="1203" spans="12:12" x14ac:dyDescent="0.25">
      <c r="L1203" s="8"/>
    </row>
    <row r="1204" spans="12:12" x14ac:dyDescent="0.25">
      <c r="L1204" s="8"/>
    </row>
    <row r="1205" spans="12:12" x14ac:dyDescent="0.25">
      <c r="L1205" s="8"/>
    </row>
    <row r="1206" spans="12:12" x14ac:dyDescent="0.25">
      <c r="L1206" s="8"/>
    </row>
    <row r="1207" spans="12:12" x14ac:dyDescent="0.25">
      <c r="L1207" s="8"/>
    </row>
    <row r="1208" spans="12:12" x14ac:dyDescent="0.25">
      <c r="L1208" s="8"/>
    </row>
    <row r="1209" spans="12:12" x14ac:dyDescent="0.25">
      <c r="L1209" s="8"/>
    </row>
    <row r="1210" spans="12:12" x14ac:dyDescent="0.25">
      <c r="L1210" s="8"/>
    </row>
    <row r="1211" spans="12:12" x14ac:dyDescent="0.25">
      <c r="L1211" s="8"/>
    </row>
    <row r="1212" spans="12:12" x14ac:dyDescent="0.25">
      <c r="L1212" s="8"/>
    </row>
    <row r="1213" spans="12:12" x14ac:dyDescent="0.25">
      <c r="L1213" s="8"/>
    </row>
    <row r="1214" spans="12:12" x14ac:dyDescent="0.25">
      <c r="L1214" s="8"/>
    </row>
    <row r="1215" spans="12:12" x14ac:dyDescent="0.25">
      <c r="L1215" s="8"/>
    </row>
    <row r="1216" spans="12:12" x14ac:dyDescent="0.25">
      <c r="L1216" s="8"/>
    </row>
    <row r="1217" spans="12:12" x14ac:dyDescent="0.25">
      <c r="L1217" s="8"/>
    </row>
    <row r="1218" spans="12:12" x14ac:dyDescent="0.25">
      <c r="L1218" s="8"/>
    </row>
    <row r="1219" spans="12:12" x14ac:dyDescent="0.25">
      <c r="L1219" s="8"/>
    </row>
    <row r="1220" spans="12:12" x14ac:dyDescent="0.25">
      <c r="L1220" s="8"/>
    </row>
    <row r="1221" spans="12:12" x14ac:dyDescent="0.25">
      <c r="L1221" s="8"/>
    </row>
    <row r="1222" spans="12:12" x14ac:dyDescent="0.25">
      <c r="L1222" s="8"/>
    </row>
    <row r="1223" spans="12:12" x14ac:dyDescent="0.25">
      <c r="L1223" s="8"/>
    </row>
    <row r="1224" spans="12:12" x14ac:dyDescent="0.25">
      <c r="L1224" s="8"/>
    </row>
    <row r="1225" spans="12:12" x14ac:dyDescent="0.25">
      <c r="L1225" s="8"/>
    </row>
    <row r="1226" spans="12:12" x14ac:dyDescent="0.25">
      <c r="L1226" s="8"/>
    </row>
    <row r="1227" spans="12:12" x14ac:dyDescent="0.25">
      <c r="L1227" s="8"/>
    </row>
    <row r="1228" spans="12:12" x14ac:dyDescent="0.25">
      <c r="L1228" s="8"/>
    </row>
    <row r="1229" spans="12:12" x14ac:dyDescent="0.25">
      <c r="L1229" s="8"/>
    </row>
    <row r="1230" spans="12:12" x14ac:dyDescent="0.25">
      <c r="L1230" s="8"/>
    </row>
    <row r="1231" spans="12:12" x14ac:dyDescent="0.25">
      <c r="L1231" s="8"/>
    </row>
    <row r="1232" spans="12:12" x14ac:dyDescent="0.25">
      <c r="L1232" s="8"/>
    </row>
    <row r="1233" spans="12:12" x14ac:dyDescent="0.25">
      <c r="L1233" s="8"/>
    </row>
    <row r="1234" spans="12:12" x14ac:dyDescent="0.25">
      <c r="L1234" s="8"/>
    </row>
    <row r="1235" spans="12:12" x14ac:dyDescent="0.25">
      <c r="L1235" s="8"/>
    </row>
    <row r="1236" spans="12:12" x14ac:dyDescent="0.25">
      <c r="L1236" s="8"/>
    </row>
    <row r="1237" spans="12:12" x14ac:dyDescent="0.25">
      <c r="L1237" s="8"/>
    </row>
    <row r="1238" spans="12:12" x14ac:dyDescent="0.25">
      <c r="L1238" s="8"/>
    </row>
    <row r="1239" spans="12:12" x14ac:dyDescent="0.25">
      <c r="L1239" s="8"/>
    </row>
    <row r="1240" spans="12:12" x14ac:dyDescent="0.25">
      <c r="L1240" s="8"/>
    </row>
    <row r="1241" spans="12:12" x14ac:dyDescent="0.25">
      <c r="L1241" s="8"/>
    </row>
    <row r="1242" spans="12:12" x14ac:dyDescent="0.25">
      <c r="L1242" s="8"/>
    </row>
    <row r="1243" spans="12:12" x14ac:dyDescent="0.25">
      <c r="L1243" s="8"/>
    </row>
    <row r="1244" spans="12:12" x14ac:dyDescent="0.25">
      <c r="L1244" s="8"/>
    </row>
    <row r="1245" spans="12:12" x14ac:dyDescent="0.25">
      <c r="L1245" s="8"/>
    </row>
    <row r="1246" spans="12:12" x14ac:dyDescent="0.25">
      <c r="L1246" s="8"/>
    </row>
    <row r="1247" spans="12:12" x14ac:dyDescent="0.25">
      <c r="L1247" s="8"/>
    </row>
    <row r="1248" spans="12:12" x14ac:dyDescent="0.25">
      <c r="L1248" s="8"/>
    </row>
    <row r="1249" spans="12:12" x14ac:dyDescent="0.25">
      <c r="L1249" s="8"/>
    </row>
    <row r="1250" spans="12:12" x14ac:dyDescent="0.25">
      <c r="L1250" s="8"/>
    </row>
    <row r="1251" spans="12:12" x14ac:dyDescent="0.25">
      <c r="L1251" s="8"/>
    </row>
    <row r="1252" spans="12:12" x14ac:dyDescent="0.25">
      <c r="L1252" s="8"/>
    </row>
    <row r="1253" spans="12:12" x14ac:dyDescent="0.25">
      <c r="L1253" s="8"/>
    </row>
    <row r="1254" spans="12:12" x14ac:dyDescent="0.25">
      <c r="L1254" s="8"/>
    </row>
    <row r="1255" spans="12:12" x14ac:dyDescent="0.25">
      <c r="L1255" s="8"/>
    </row>
    <row r="1256" spans="12:12" x14ac:dyDescent="0.25">
      <c r="L1256" s="8"/>
    </row>
    <row r="1257" spans="12:12" x14ac:dyDescent="0.25">
      <c r="L1257" s="8"/>
    </row>
    <row r="1258" spans="12:12" x14ac:dyDescent="0.25">
      <c r="L1258" s="8"/>
    </row>
    <row r="1259" spans="12:12" x14ac:dyDescent="0.25">
      <c r="L1259" s="8"/>
    </row>
    <row r="1260" spans="12:12" x14ac:dyDescent="0.25">
      <c r="L1260" s="8"/>
    </row>
    <row r="1261" spans="12:12" x14ac:dyDescent="0.25">
      <c r="L1261" s="8"/>
    </row>
    <row r="1262" spans="12:12" x14ac:dyDescent="0.25">
      <c r="L1262" s="8"/>
    </row>
    <row r="1263" spans="12:12" x14ac:dyDescent="0.25">
      <c r="L1263" s="8"/>
    </row>
    <row r="1264" spans="12:12" x14ac:dyDescent="0.25">
      <c r="L1264" s="8"/>
    </row>
    <row r="1265" spans="12:12" x14ac:dyDescent="0.25">
      <c r="L1265" s="8"/>
    </row>
    <row r="1266" spans="12:12" x14ac:dyDescent="0.25">
      <c r="L1266" s="8"/>
    </row>
    <row r="1267" spans="12:12" x14ac:dyDescent="0.25">
      <c r="L1267" s="8"/>
    </row>
    <row r="1268" spans="12:12" x14ac:dyDescent="0.25">
      <c r="L1268" s="8"/>
    </row>
    <row r="1269" spans="12:12" x14ac:dyDescent="0.25">
      <c r="L1269" s="8"/>
    </row>
    <row r="1270" spans="12:12" x14ac:dyDescent="0.25">
      <c r="L1270" s="8"/>
    </row>
    <row r="1271" spans="12:12" x14ac:dyDescent="0.25">
      <c r="L1271" s="8"/>
    </row>
    <row r="1272" spans="12:12" x14ac:dyDescent="0.25">
      <c r="L1272" s="8"/>
    </row>
    <row r="1273" spans="12:12" x14ac:dyDescent="0.25">
      <c r="L1273" s="8"/>
    </row>
    <row r="1274" spans="12:12" x14ac:dyDescent="0.25">
      <c r="L1274" s="8"/>
    </row>
    <row r="1275" spans="12:12" x14ac:dyDescent="0.25">
      <c r="L1275" s="8"/>
    </row>
    <row r="1276" spans="12:12" x14ac:dyDescent="0.25">
      <c r="L1276" s="8"/>
    </row>
    <row r="1277" spans="12:12" x14ac:dyDescent="0.25">
      <c r="L1277" s="8"/>
    </row>
    <row r="1278" spans="12:12" x14ac:dyDescent="0.25">
      <c r="L1278" s="8"/>
    </row>
    <row r="1279" spans="12:12" x14ac:dyDescent="0.25">
      <c r="L1279" s="8"/>
    </row>
    <row r="1280" spans="12:12" x14ac:dyDescent="0.25">
      <c r="L1280" s="8"/>
    </row>
    <row r="1281" spans="12:12" x14ac:dyDescent="0.25">
      <c r="L1281" s="8"/>
    </row>
    <row r="1282" spans="12:12" x14ac:dyDescent="0.25">
      <c r="L1282" s="8"/>
    </row>
    <row r="1283" spans="12:12" x14ac:dyDescent="0.25">
      <c r="L1283" s="8"/>
    </row>
    <row r="1284" spans="12:12" x14ac:dyDescent="0.25">
      <c r="L1284" s="8"/>
    </row>
    <row r="1285" spans="12:12" x14ac:dyDescent="0.25">
      <c r="L1285" s="8"/>
    </row>
    <row r="1286" spans="12:12" x14ac:dyDescent="0.25">
      <c r="L1286" s="8"/>
    </row>
    <row r="1287" spans="12:12" x14ac:dyDescent="0.25">
      <c r="L1287" s="8"/>
    </row>
    <row r="1288" spans="12:12" x14ac:dyDescent="0.25">
      <c r="L1288" s="8"/>
    </row>
    <row r="1289" spans="12:12" x14ac:dyDescent="0.25">
      <c r="L1289" s="8"/>
    </row>
    <row r="1290" spans="12:12" x14ac:dyDescent="0.25">
      <c r="L1290" s="8"/>
    </row>
    <row r="1291" spans="12:12" x14ac:dyDescent="0.25">
      <c r="L1291" s="8"/>
    </row>
    <row r="1292" spans="12:12" x14ac:dyDescent="0.25">
      <c r="L1292" s="8"/>
    </row>
    <row r="1293" spans="12:12" x14ac:dyDescent="0.25">
      <c r="L1293" s="8"/>
    </row>
    <row r="1294" spans="12:12" x14ac:dyDescent="0.25">
      <c r="L1294" s="8"/>
    </row>
    <row r="1295" spans="12:12" x14ac:dyDescent="0.25">
      <c r="L1295" s="8"/>
    </row>
    <row r="1296" spans="12:12" x14ac:dyDescent="0.25">
      <c r="L1296" s="8"/>
    </row>
    <row r="1297" spans="12:12" x14ac:dyDescent="0.25">
      <c r="L1297" s="8"/>
    </row>
    <row r="1298" spans="12:12" x14ac:dyDescent="0.25">
      <c r="L1298" s="8"/>
    </row>
    <row r="1299" spans="12:12" x14ac:dyDescent="0.25">
      <c r="L1299" s="8"/>
    </row>
    <row r="1300" spans="12:12" x14ac:dyDescent="0.25">
      <c r="L1300" s="8"/>
    </row>
    <row r="1301" spans="12:12" x14ac:dyDescent="0.25">
      <c r="L1301" s="8"/>
    </row>
    <row r="1302" spans="12:12" x14ac:dyDescent="0.25">
      <c r="L1302" s="8"/>
    </row>
    <row r="1303" spans="12:12" x14ac:dyDescent="0.25">
      <c r="L1303" s="8"/>
    </row>
    <row r="1304" spans="12:12" x14ac:dyDescent="0.25">
      <c r="L1304" s="8"/>
    </row>
    <row r="1305" spans="12:12" x14ac:dyDescent="0.25">
      <c r="L1305" s="8"/>
    </row>
    <row r="1306" spans="12:12" x14ac:dyDescent="0.25">
      <c r="L1306" s="8"/>
    </row>
    <row r="1307" spans="12:12" x14ac:dyDescent="0.25">
      <c r="L1307" s="8"/>
    </row>
    <row r="1308" spans="12:12" x14ac:dyDescent="0.25">
      <c r="L1308" s="8"/>
    </row>
    <row r="1309" spans="12:12" x14ac:dyDescent="0.25">
      <c r="L1309" s="8"/>
    </row>
    <row r="1310" spans="12:12" x14ac:dyDescent="0.25">
      <c r="L1310" s="8"/>
    </row>
    <row r="1311" spans="12:12" x14ac:dyDescent="0.25">
      <c r="L1311" s="8"/>
    </row>
    <row r="1312" spans="12:12" x14ac:dyDescent="0.25">
      <c r="L1312" s="8"/>
    </row>
    <row r="1313" spans="12:12" x14ac:dyDescent="0.25">
      <c r="L1313" s="8"/>
    </row>
    <row r="1314" spans="12:12" x14ac:dyDescent="0.25">
      <c r="L1314" s="8"/>
    </row>
    <row r="1315" spans="12:12" x14ac:dyDescent="0.25">
      <c r="L1315" s="8"/>
    </row>
    <row r="1316" spans="12:12" x14ac:dyDescent="0.25">
      <c r="L1316" s="8"/>
    </row>
    <row r="1317" spans="12:12" x14ac:dyDescent="0.25">
      <c r="L1317" s="8"/>
    </row>
    <row r="1318" spans="12:12" x14ac:dyDescent="0.25">
      <c r="L1318" s="8"/>
    </row>
    <row r="1319" spans="12:12" x14ac:dyDescent="0.25">
      <c r="L1319" s="8"/>
    </row>
    <row r="1320" spans="12:12" x14ac:dyDescent="0.25">
      <c r="L1320" s="8"/>
    </row>
    <row r="1321" spans="12:12" x14ac:dyDescent="0.25">
      <c r="L1321" s="8"/>
    </row>
    <row r="1322" spans="12:12" x14ac:dyDescent="0.25">
      <c r="L1322" s="8"/>
    </row>
    <row r="1323" spans="12:12" x14ac:dyDescent="0.25">
      <c r="L1323" s="8"/>
    </row>
    <row r="1324" spans="12:12" x14ac:dyDescent="0.25">
      <c r="L1324" s="8"/>
    </row>
    <row r="1325" spans="12:12" x14ac:dyDescent="0.25">
      <c r="L1325" s="8"/>
    </row>
    <row r="1326" spans="12:12" x14ac:dyDescent="0.25">
      <c r="L1326" s="8"/>
    </row>
    <row r="1327" spans="12:12" x14ac:dyDescent="0.25">
      <c r="L1327" s="8"/>
    </row>
    <row r="1328" spans="12:12" x14ac:dyDescent="0.25">
      <c r="L1328" s="8"/>
    </row>
    <row r="1329" spans="12:12" x14ac:dyDescent="0.25">
      <c r="L1329" s="8"/>
    </row>
    <row r="1330" spans="12:12" x14ac:dyDescent="0.25">
      <c r="L1330" s="8"/>
    </row>
    <row r="1331" spans="12:12" x14ac:dyDescent="0.25">
      <c r="L1331" s="8"/>
    </row>
    <row r="1332" spans="12:12" x14ac:dyDescent="0.25">
      <c r="L1332" s="8"/>
    </row>
    <row r="1333" spans="12:12" x14ac:dyDescent="0.25">
      <c r="L1333" s="8"/>
    </row>
    <row r="1334" spans="12:12" x14ac:dyDescent="0.25">
      <c r="L1334" s="8"/>
    </row>
    <row r="1335" spans="12:12" x14ac:dyDescent="0.25">
      <c r="L1335" s="8"/>
    </row>
    <row r="1336" spans="12:12" x14ac:dyDescent="0.25">
      <c r="L1336" s="8"/>
    </row>
    <row r="1337" spans="12:12" x14ac:dyDescent="0.25">
      <c r="L1337" s="8"/>
    </row>
    <row r="1338" spans="12:12" x14ac:dyDescent="0.25">
      <c r="L1338" s="8"/>
    </row>
    <row r="1339" spans="12:12" x14ac:dyDescent="0.25">
      <c r="L1339" s="8"/>
    </row>
    <row r="1340" spans="12:12" x14ac:dyDescent="0.25">
      <c r="L1340" s="8"/>
    </row>
    <row r="1341" spans="12:12" x14ac:dyDescent="0.25">
      <c r="L1341" s="8"/>
    </row>
    <row r="1342" spans="12:12" x14ac:dyDescent="0.25">
      <c r="L1342" s="8"/>
    </row>
    <row r="1343" spans="12:12" x14ac:dyDescent="0.25">
      <c r="L1343" s="8"/>
    </row>
    <row r="1344" spans="12:12" x14ac:dyDescent="0.25">
      <c r="L1344" s="8"/>
    </row>
    <row r="1345" spans="12:12" x14ac:dyDescent="0.25">
      <c r="L1345" s="8"/>
    </row>
    <row r="1346" spans="12:12" x14ac:dyDescent="0.25">
      <c r="L1346" s="8"/>
    </row>
    <row r="1347" spans="12:12" x14ac:dyDescent="0.25">
      <c r="L1347" s="8"/>
    </row>
    <row r="1348" spans="12:12" x14ac:dyDescent="0.25">
      <c r="L1348" s="8"/>
    </row>
    <row r="1349" spans="12:12" x14ac:dyDescent="0.25">
      <c r="L1349" s="8"/>
    </row>
    <row r="1350" spans="12:12" x14ac:dyDescent="0.25">
      <c r="L1350" s="8"/>
    </row>
    <row r="1351" spans="12:12" x14ac:dyDescent="0.25">
      <c r="L1351" s="8"/>
    </row>
    <row r="1352" spans="12:12" x14ac:dyDescent="0.25">
      <c r="L1352" s="8"/>
    </row>
    <row r="1353" spans="12:12" x14ac:dyDescent="0.25">
      <c r="L1353" s="8"/>
    </row>
    <row r="1354" spans="12:12" x14ac:dyDescent="0.25">
      <c r="L1354" s="8"/>
    </row>
    <row r="1355" spans="12:12" x14ac:dyDescent="0.25">
      <c r="L1355" s="8"/>
    </row>
    <row r="1356" spans="12:12" x14ac:dyDescent="0.25">
      <c r="L1356" s="8"/>
    </row>
    <row r="1357" spans="12:12" x14ac:dyDescent="0.25">
      <c r="L1357" s="8"/>
    </row>
    <row r="1358" spans="12:12" x14ac:dyDescent="0.25">
      <c r="L1358" s="8"/>
    </row>
    <row r="1359" spans="12:12" x14ac:dyDescent="0.25">
      <c r="L1359" s="8"/>
    </row>
    <row r="1360" spans="12:12" x14ac:dyDescent="0.25">
      <c r="L1360" s="8"/>
    </row>
    <row r="1361" spans="12:12" x14ac:dyDescent="0.25">
      <c r="L1361" s="8"/>
    </row>
    <row r="1362" spans="12:12" x14ac:dyDescent="0.25">
      <c r="L1362" s="8"/>
    </row>
    <row r="1363" spans="12:12" x14ac:dyDescent="0.25">
      <c r="L1363" s="8"/>
    </row>
    <row r="1364" spans="12:12" x14ac:dyDescent="0.25">
      <c r="L1364" s="8"/>
    </row>
    <row r="1365" spans="12:12" x14ac:dyDescent="0.25">
      <c r="L1365" s="8"/>
    </row>
    <row r="1366" spans="12:12" x14ac:dyDescent="0.25">
      <c r="L1366" s="8"/>
    </row>
    <row r="1367" spans="12:12" x14ac:dyDescent="0.25">
      <c r="L1367" s="8"/>
    </row>
    <row r="1368" spans="12:12" x14ac:dyDescent="0.25">
      <c r="L1368" s="8"/>
    </row>
    <row r="1369" spans="12:12" x14ac:dyDescent="0.25">
      <c r="L1369" s="8"/>
    </row>
    <row r="1370" spans="12:12" x14ac:dyDescent="0.25">
      <c r="L1370" s="8"/>
    </row>
    <row r="1371" spans="12:12" x14ac:dyDescent="0.25">
      <c r="L1371" s="8"/>
    </row>
    <row r="1372" spans="12:12" x14ac:dyDescent="0.25">
      <c r="L1372" s="8"/>
    </row>
    <row r="1373" spans="12:12" x14ac:dyDescent="0.25">
      <c r="L1373" s="8"/>
    </row>
    <row r="1374" spans="12:12" x14ac:dyDescent="0.25">
      <c r="L1374" s="8"/>
    </row>
    <row r="1375" spans="12:12" x14ac:dyDescent="0.25">
      <c r="L1375" s="8"/>
    </row>
    <row r="1376" spans="12:12" x14ac:dyDescent="0.25">
      <c r="L1376" s="8"/>
    </row>
    <row r="1377" spans="12:12" x14ac:dyDescent="0.25">
      <c r="L1377" s="8"/>
    </row>
    <row r="1378" spans="12:12" x14ac:dyDescent="0.25">
      <c r="L1378" s="8"/>
    </row>
    <row r="1379" spans="12:12" x14ac:dyDescent="0.25">
      <c r="L1379" s="8"/>
    </row>
    <row r="1380" spans="12:12" x14ac:dyDescent="0.25">
      <c r="L1380" s="8"/>
    </row>
    <row r="1381" spans="12:12" x14ac:dyDescent="0.25">
      <c r="L1381" s="8"/>
    </row>
    <row r="1382" spans="12:12" x14ac:dyDescent="0.25">
      <c r="L1382" s="8"/>
    </row>
    <row r="1383" spans="12:12" x14ac:dyDescent="0.25">
      <c r="L1383" s="8"/>
    </row>
    <row r="1384" spans="12:12" x14ac:dyDescent="0.25">
      <c r="L1384" s="8"/>
    </row>
    <row r="1385" spans="12:12" x14ac:dyDescent="0.25">
      <c r="L1385" s="8"/>
    </row>
    <row r="1386" spans="12:12" x14ac:dyDescent="0.25">
      <c r="L1386" s="8"/>
    </row>
    <row r="1387" spans="12:12" x14ac:dyDescent="0.25">
      <c r="L1387" s="8"/>
    </row>
    <row r="1388" spans="12:12" x14ac:dyDescent="0.25">
      <c r="L1388" s="8"/>
    </row>
    <row r="1389" spans="12:12" x14ac:dyDescent="0.25">
      <c r="L1389" s="8"/>
    </row>
    <row r="1390" spans="12:12" x14ac:dyDescent="0.25">
      <c r="L1390" s="8"/>
    </row>
    <row r="1391" spans="12:12" x14ac:dyDescent="0.25">
      <c r="L1391" s="8"/>
    </row>
    <row r="1392" spans="12:12" x14ac:dyDescent="0.25">
      <c r="L1392" s="8"/>
    </row>
    <row r="1393" spans="12:12" x14ac:dyDescent="0.25">
      <c r="L1393" s="8"/>
    </row>
    <row r="1394" spans="12:12" x14ac:dyDescent="0.25">
      <c r="L1394" s="8"/>
    </row>
    <row r="1395" spans="12:12" x14ac:dyDescent="0.25">
      <c r="L1395" s="8"/>
    </row>
    <row r="1396" spans="12:12" x14ac:dyDescent="0.25">
      <c r="L1396" s="8"/>
    </row>
    <row r="1397" spans="12:12" x14ac:dyDescent="0.25">
      <c r="L1397" s="8"/>
    </row>
    <row r="1398" spans="12:12" x14ac:dyDescent="0.25">
      <c r="L1398" s="8"/>
    </row>
    <row r="1399" spans="12:12" x14ac:dyDescent="0.25">
      <c r="L1399" s="8"/>
    </row>
    <row r="1400" spans="12:12" x14ac:dyDescent="0.25">
      <c r="L1400" s="8"/>
    </row>
    <row r="1401" spans="12:12" x14ac:dyDescent="0.25">
      <c r="L1401" s="8"/>
    </row>
    <row r="1402" spans="12:12" x14ac:dyDescent="0.25">
      <c r="L1402" s="8"/>
    </row>
    <row r="1403" spans="12:12" x14ac:dyDescent="0.25">
      <c r="L1403" s="8"/>
    </row>
    <row r="1404" spans="12:12" x14ac:dyDescent="0.25">
      <c r="L1404" s="8"/>
    </row>
    <row r="1405" spans="12:12" x14ac:dyDescent="0.25">
      <c r="L1405" s="8"/>
    </row>
    <row r="1406" spans="12:12" x14ac:dyDescent="0.25">
      <c r="L1406" s="8"/>
    </row>
    <row r="1407" spans="12:12" x14ac:dyDescent="0.25">
      <c r="L1407" s="8"/>
    </row>
    <row r="1408" spans="12:12" x14ac:dyDescent="0.25">
      <c r="L1408" s="8"/>
    </row>
    <row r="1409" spans="12:12" x14ac:dyDescent="0.25">
      <c r="L1409" s="8"/>
    </row>
    <row r="1410" spans="12:12" x14ac:dyDescent="0.25">
      <c r="L1410" s="8"/>
    </row>
    <row r="1411" spans="12:12" x14ac:dyDescent="0.25">
      <c r="L1411" s="8"/>
    </row>
    <row r="1412" spans="12:12" x14ac:dyDescent="0.25">
      <c r="L1412" s="8"/>
    </row>
    <row r="1413" spans="12:12" x14ac:dyDescent="0.25">
      <c r="L1413" s="8"/>
    </row>
    <row r="1414" spans="12:12" x14ac:dyDescent="0.25">
      <c r="L1414" s="8"/>
    </row>
    <row r="1415" spans="12:12" x14ac:dyDescent="0.25">
      <c r="L1415" s="8"/>
    </row>
    <row r="1416" spans="12:12" x14ac:dyDescent="0.25">
      <c r="L1416" s="8"/>
    </row>
    <row r="1417" spans="12:12" x14ac:dyDescent="0.25">
      <c r="L1417" s="8"/>
    </row>
    <row r="1418" spans="12:12" x14ac:dyDescent="0.25">
      <c r="L1418" s="8"/>
    </row>
    <row r="1419" spans="12:12" x14ac:dyDescent="0.25">
      <c r="L1419" s="8"/>
    </row>
    <row r="1420" spans="12:12" x14ac:dyDescent="0.25">
      <c r="L1420" s="8"/>
    </row>
    <row r="1421" spans="12:12" x14ac:dyDescent="0.25">
      <c r="L1421" s="8"/>
    </row>
    <row r="1422" spans="12:12" x14ac:dyDescent="0.25">
      <c r="L1422" s="8"/>
    </row>
    <row r="1423" spans="12:12" x14ac:dyDescent="0.25">
      <c r="L1423" s="8"/>
    </row>
    <row r="1424" spans="12:12" x14ac:dyDescent="0.25">
      <c r="L1424" s="8"/>
    </row>
    <row r="1425" spans="12:12" x14ac:dyDescent="0.25">
      <c r="L1425" s="8"/>
    </row>
    <row r="1426" spans="12:12" x14ac:dyDescent="0.25">
      <c r="L1426" s="8"/>
    </row>
    <row r="1427" spans="12:12" x14ac:dyDescent="0.25">
      <c r="L1427" s="8"/>
    </row>
    <row r="1428" spans="12:12" x14ac:dyDescent="0.25">
      <c r="L1428" s="8"/>
    </row>
    <row r="1429" spans="12:12" x14ac:dyDescent="0.25">
      <c r="L1429" s="8"/>
    </row>
    <row r="1430" spans="12:12" x14ac:dyDescent="0.25">
      <c r="L1430" s="8"/>
    </row>
    <row r="1431" spans="12:12" x14ac:dyDescent="0.25">
      <c r="L1431" s="8"/>
    </row>
    <row r="1432" spans="12:12" x14ac:dyDescent="0.25">
      <c r="L1432" s="8"/>
    </row>
    <row r="1433" spans="12:12" x14ac:dyDescent="0.25">
      <c r="L1433" s="8"/>
    </row>
    <row r="1434" spans="12:12" x14ac:dyDescent="0.25">
      <c r="L1434" s="8"/>
    </row>
    <row r="1435" spans="12:12" x14ac:dyDescent="0.25">
      <c r="L1435" s="8"/>
    </row>
    <row r="1436" spans="12:12" x14ac:dyDescent="0.25">
      <c r="L1436" s="8"/>
    </row>
    <row r="1437" spans="12:12" x14ac:dyDescent="0.25">
      <c r="L1437" s="8"/>
    </row>
    <row r="1438" spans="12:12" x14ac:dyDescent="0.25">
      <c r="L1438" s="8"/>
    </row>
    <row r="1439" spans="12:12" x14ac:dyDescent="0.25">
      <c r="L1439" s="8"/>
    </row>
    <row r="1440" spans="12:12" x14ac:dyDescent="0.25">
      <c r="L1440" s="8"/>
    </row>
    <row r="1441" spans="12:12" x14ac:dyDescent="0.25">
      <c r="L1441" s="8"/>
    </row>
    <row r="1442" spans="12:12" x14ac:dyDescent="0.25">
      <c r="L1442" s="8"/>
    </row>
    <row r="1443" spans="12:12" x14ac:dyDescent="0.25">
      <c r="L1443" s="8"/>
    </row>
    <row r="1444" spans="12:12" x14ac:dyDescent="0.25">
      <c r="L1444" s="8"/>
    </row>
    <row r="1445" spans="12:12" x14ac:dyDescent="0.25">
      <c r="L1445" s="8"/>
    </row>
    <row r="1446" spans="12:12" x14ac:dyDescent="0.25">
      <c r="L1446" s="8"/>
    </row>
    <row r="1447" spans="12:12" x14ac:dyDescent="0.25">
      <c r="L1447" s="8"/>
    </row>
    <row r="1448" spans="12:12" x14ac:dyDescent="0.25">
      <c r="L1448" s="8"/>
    </row>
    <row r="1449" spans="12:12" x14ac:dyDescent="0.25">
      <c r="L1449" s="8"/>
    </row>
    <row r="1450" spans="12:12" x14ac:dyDescent="0.25">
      <c r="L1450" s="8"/>
    </row>
    <row r="1451" spans="12:12" x14ac:dyDescent="0.25">
      <c r="L1451" s="8"/>
    </row>
    <row r="1452" spans="12:12" x14ac:dyDescent="0.25">
      <c r="L1452" s="8"/>
    </row>
    <row r="1453" spans="12:12" x14ac:dyDescent="0.25">
      <c r="L1453" s="8"/>
    </row>
    <row r="1454" spans="12:12" x14ac:dyDescent="0.25">
      <c r="L1454" s="8"/>
    </row>
    <row r="1455" spans="12:12" x14ac:dyDescent="0.25">
      <c r="L1455" s="8"/>
    </row>
    <row r="1456" spans="12:12" x14ac:dyDescent="0.25">
      <c r="L1456" s="8"/>
    </row>
    <row r="1457" spans="12:12" x14ac:dyDescent="0.25">
      <c r="L1457" s="8"/>
    </row>
    <row r="1458" spans="12:12" x14ac:dyDescent="0.25">
      <c r="L1458" s="8"/>
    </row>
    <row r="1459" spans="12:12" x14ac:dyDescent="0.25">
      <c r="L1459" s="8"/>
    </row>
    <row r="1460" spans="12:12" x14ac:dyDescent="0.25">
      <c r="L1460" s="8"/>
    </row>
    <row r="1461" spans="12:12" x14ac:dyDescent="0.25">
      <c r="L1461" s="8"/>
    </row>
    <row r="1462" spans="12:12" x14ac:dyDescent="0.25">
      <c r="L1462" s="8"/>
    </row>
    <row r="1463" spans="12:12" x14ac:dyDescent="0.25">
      <c r="L1463" s="8"/>
    </row>
    <row r="1464" spans="12:12" x14ac:dyDescent="0.25">
      <c r="L1464" s="8"/>
    </row>
    <row r="1465" spans="12:12" x14ac:dyDescent="0.25">
      <c r="L1465" s="8"/>
    </row>
    <row r="1466" spans="12:12" x14ac:dyDescent="0.25">
      <c r="L1466" s="8"/>
    </row>
    <row r="1467" spans="12:12" x14ac:dyDescent="0.25">
      <c r="L1467" s="8"/>
    </row>
    <row r="1468" spans="12:12" x14ac:dyDescent="0.25">
      <c r="L1468" s="8"/>
    </row>
    <row r="1469" spans="12:12" x14ac:dyDescent="0.25">
      <c r="L1469" s="8"/>
    </row>
    <row r="1470" spans="12:12" x14ac:dyDescent="0.25">
      <c r="L1470" s="8"/>
    </row>
    <row r="1471" spans="12:12" x14ac:dyDescent="0.25">
      <c r="L1471" s="8"/>
    </row>
    <row r="1472" spans="12:12" x14ac:dyDescent="0.25">
      <c r="L1472" s="8"/>
    </row>
    <row r="1473" spans="12:12" x14ac:dyDescent="0.25">
      <c r="L1473" s="8"/>
    </row>
    <row r="1474" spans="12:12" x14ac:dyDescent="0.25">
      <c r="L1474" s="8"/>
    </row>
    <row r="1475" spans="12:12" x14ac:dyDescent="0.25">
      <c r="L1475" s="8"/>
    </row>
    <row r="1476" spans="12:12" x14ac:dyDescent="0.25">
      <c r="L1476" s="8"/>
    </row>
    <row r="1477" spans="12:12" x14ac:dyDescent="0.25">
      <c r="L1477" s="8"/>
    </row>
    <row r="1478" spans="12:12" x14ac:dyDescent="0.25">
      <c r="L1478" s="8"/>
    </row>
    <row r="1479" spans="12:12" x14ac:dyDescent="0.25">
      <c r="L1479" s="8"/>
    </row>
    <row r="1480" spans="12:12" x14ac:dyDescent="0.25">
      <c r="L1480" s="8"/>
    </row>
    <row r="1481" spans="12:12" x14ac:dyDescent="0.25">
      <c r="L1481" s="8"/>
    </row>
    <row r="1482" spans="12:12" x14ac:dyDescent="0.25">
      <c r="L1482" s="8"/>
    </row>
    <row r="1483" spans="12:12" x14ac:dyDescent="0.25">
      <c r="L1483" s="8"/>
    </row>
    <row r="1484" spans="12:12" x14ac:dyDescent="0.25">
      <c r="L1484" s="8"/>
    </row>
    <row r="1485" spans="12:12" x14ac:dyDescent="0.25">
      <c r="L1485" s="8"/>
    </row>
    <row r="1486" spans="12:12" x14ac:dyDescent="0.25">
      <c r="L1486" s="8"/>
    </row>
    <row r="1487" spans="12:12" x14ac:dyDescent="0.25">
      <c r="L1487" s="8"/>
    </row>
    <row r="1488" spans="12:12" x14ac:dyDescent="0.25">
      <c r="L1488" s="8"/>
    </row>
    <row r="1489" spans="12:12" x14ac:dyDescent="0.25">
      <c r="L1489" s="8"/>
    </row>
    <row r="1490" spans="12:12" x14ac:dyDescent="0.25">
      <c r="L1490" s="8"/>
    </row>
    <row r="1491" spans="12:12" x14ac:dyDescent="0.25">
      <c r="L1491" s="8"/>
    </row>
    <row r="1492" spans="12:12" x14ac:dyDescent="0.25">
      <c r="L1492" s="8"/>
    </row>
    <row r="1493" spans="12:12" x14ac:dyDescent="0.25">
      <c r="L1493" s="8"/>
    </row>
    <row r="1494" spans="12:12" x14ac:dyDescent="0.25">
      <c r="L1494" s="8"/>
    </row>
    <row r="1495" spans="12:12" x14ac:dyDescent="0.25">
      <c r="L1495" s="8"/>
    </row>
    <row r="1496" spans="12:12" x14ac:dyDescent="0.25">
      <c r="L1496" s="8"/>
    </row>
    <row r="1497" spans="12:12" x14ac:dyDescent="0.25">
      <c r="L1497" s="8"/>
    </row>
    <row r="1498" spans="12:12" x14ac:dyDescent="0.25">
      <c r="L1498" s="8"/>
    </row>
    <row r="1499" spans="12:12" x14ac:dyDescent="0.25">
      <c r="L1499" s="8"/>
    </row>
    <row r="1500" spans="12:12" x14ac:dyDescent="0.25">
      <c r="L1500" s="8"/>
    </row>
    <row r="1501" spans="12:12" x14ac:dyDescent="0.25">
      <c r="L1501" s="8"/>
    </row>
    <row r="1502" spans="12:12" x14ac:dyDescent="0.25">
      <c r="L1502" s="8"/>
    </row>
    <row r="1503" spans="12:12" x14ac:dyDescent="0.25">
      <c r="L1503" s="8"/>
    </row>
    <row r="1504" spans="12:12" x14ac:dyDescent="0.25">
      <c r="L1504" s="8"/>
    </row>
    <row r="1505" spans="12:12" x14ac:dyDescent="0.25">
      <c r="L1505" s="8"/>
    </row>
    <row r="1506" spans="12:12" x14ac:dyDescent="0.25">
      <c r="L1506" s="8"/>
    </row>
    <row r="1507" spans="12:12" x14ac:dyDescent="0.25">
      <c r="L1507" s="8"/>
    </row>
    <row r="1508" spans="12:12" x14ac:dyDescent="0.25">
      <c r="L1508" s="8"/>
    </row>
    <row r="1509" spans="12:12" x14ac:dyDescent="0.25">
      <c r="L1509" s="8"/>
    </row>
    <row r="1510" spans="12:12" x14ac:dyDescent="0.25">
      <c r="L1510" s="8"/>
    </row>
    <row r="1511" spans="12:12" x14ac:dyDescent="0.25">
      <c r="L1511" s="8"/>
    </row>
    <row r="1512" spans="12:12" x14ac:dyDescent="0.25">
      <c r="L1512" s="8"/>
    </row>
    <row r="1513" spans="12:12" x14ac:dyDescent="0.25">
      <c r="L1513" s="8"/>
    </row>
    <row r="1514" spans="12:12" x14ac:dyDescent="0.25">
      <c r="L1514" s="8"/>
    </row>
    <row r="1515" spans="12:12" x14ac:dyDescent="0.25">
      <c r="L1515" s="8"/>
    </row>
    <row r="1516" spans="12:12" x14ac:dyDescent="0.25">
      <c r="L1516" s="8"/>
    </row>
    <row r="1517" spans="12:12" x14ac:dyDescent="0.25">
      <c r="L1517" s="8"/>
    </row>
    <row r="1518" spans="12:12" x14ac:dyDescent="0.25">
      <c r="L1518" s="8"/>
    </row>
    <row r="1519" spans="12:12" x14ac:dyDescent="0.25">
      <c r="L1519" s="8"/>
    </row>
    <row r="1520" spans="12:12" x14ac:dyDescent="0.25">
      <c r="L1520" s="8"/>
    </row>
    <row r="1521" spans="12:12" x14ac:dyDescent="0.25">
      <c r="L1521" s="8"/>
    </row>
    <row r="1522" spans="12:12" x14ac:dyDescent="0.25">
      <c r="L1522" s="8"/>
    </row>
    <row r="1523" spans="12:12" x14ac:dyDescent="0.25">
      <c r="L1523" s="8"/>
    </row>
    <row r="1524" spans="12:12" x14ac:dyDescent="0.25">
      <c r="L1524" s="8"/>
    </row>
    <row r="1525" spans="12:12" x14ac:dyDescent="0.25">
      <c r="L1525" s="8"/>
    </row>
    <row r="1526" spans="12:12" x14ac:dyDescent="0.25">
      <c r="L1526" s="8"/>
    </row>
    <row r="1527" spans="12:12" x14ac:dyDescent="0.25">
      <c r="L1527" s="8"/>
    </row>
    <row r="1528" spans="12:12" x14ac:dyDescent="0.25">
      <c r="L1528" s="8"/>
    </row>
    <row r="1529" spans="12:12" x14ac:dyDescent="0.25">
      <c r="L1529" s="8"/>
    </row>
    <row r="1530" spans="12:12" x14ac:dyDescent="0.25">
      <c r="L1530" s="8"/>
    </row>
    <row r="1531" spans="12:12" x14ac:dyDescent="0.25">
      <c r="L1531" s="8"/>
    </row>
    <row r="1532" spans="12:12" x14ac:dyDescent="0.25">
      <c r="L1532" s="8"/>
    </row>
    <row r="1533" spans="12:12" x14ac:dyDescent="0.25">
      <c r="L1533" s="8"/>
    </row>
    <row r="1534" spans="12:12" x14ac:dyDescent="0.25">
      <c r="L1534" s="8"/>
    </row>
    <row r="1535" spans="12:12" x14ac:dyDescent="0.25">
      <c r="L1535" s="8"/>
    </row>
    <row r="1536" spans="12:12" x14ac:dyDescent="0.25">
      <c r="L1536" s="8"/>
    </row>
    <row r="1537" spans="12:12" x14ac:dyDescent="0.25">
      <c r="L1537" s="8"/>
    </row>
    <row r="1538" spans="12:12" x14ac:dyDescent="0.25">
      <c r="L1538" s="8"/>
    </row>
    <row r="1539" spans="12:12" x14ac:dyDescent="0.25">
      <c r="L1539" s="8"/>
    </row>
    <row r="1540" spans="12:12" x14ac:dyDescent="0.25">
      <c r="L1540" s="8"/>
    </row>
    <row r="1541" spans="12:12" x14ac:dyDescent="0.25">
      <c r="L1541" s="8"/>
    </row>
    <row r="1542" spans="12:12" x14ac:dyDescent="0.25">
      <c r="L1542" s="8"/>
    </row>
    <row r="1543" spans="12:12" x14ac:dyDescent="0.25">
      <c r="L1543" s="8"/>
    </row>
    <row r="1544" spans="12:12" x14ac:dyDescent="0.25">
      <c r="L1544" s="8"/>
    </row>
    <row r="1545" spans="12:12" x14ac:dyDescent="0.25">
      <c r="L1545" s="8"/>
    </row>
    <row r="1546" spans="12:12" x14ac:dyDescent="0.25">
      <c r="L1546" s="8"/>
    </row>
    <row r="1547" spans="12:12" x14ac:dyDescent="0.25">
      <c r="L1547" s="8"/>
    </row>
    <row r="1548" spans="12:12" x14ac:dyDescent="0.25">
      <c r="L1548" s="8"/>
    </row>
    <row r="1549" spans="12:12" x14ac:dyDescent="0.25">
      <c r="L1549" s="8"/>
    </row>
    <row r="1550" spans="12:12" x14ac:dyDescent="0.25">
      <c r="L1550" s="8"/>
    </row>
    <row r="1551" spans="12:12" x14ac:dyDescent="0.25">
      <c r="L1551" s="8"/>
    </row>
    <row r="1552" spans="12:12" x14ac:dyDescent="0.25">
      <c r="L1552" s="8"/>
    </row>
    <row r="1553" spans="12:12" x14ac:dyDescent="0.25">
      <c r="L1553" s="8"/>
    </row>
    <row r="1554" spans="12:12" x14ac:dyDescent="0.25">
      <c r="L1554" s="8"/>
    </row>
    <row r="1555" spans="12:12" x14ac:dyDescent="0.25">
      <c r="L1555" s="8"/>
    </row>
    <row r="1556" spans="12:12" x14ac:dyDescent="0.25">
      <c r="L1556" s="8"/>
    </row>
    <row r="1557" spans="12:12" x14ac:dyDescent="0.25">
      <c r="L1557" s="8"/>
    </row>
    <row r="1558" spans="12:12" x14ac:dyDescent="0.25">
      <c r="L1558" s="8"/>
    </row>
    <row r="1559" spans="12:12" x14ac:dyDescent="0.25">
      <c r="L1559" s="8"/>
    </row>
    <row r="1560" spans="12:12" x14ac:dyDescent="0.25">
      <c r="L1560" s="8"/>
    </row>
    <row r="1561" spans="12:12" x14ac:dyDescent="0.25">
      <c r="L1561" s="8"/>
    </row>
    <row r="1562" spans="12:12" x14ac:dyDescent="0.25">
      <c r="L1562" s="8"/>
    </row>
    <row r="1563" spans="12:12" x14ac:dyDescent="0.25">
      <c r="L1563" s="8"/>
    </row>
    <row r="1564" spans="12:12" x14ac:dyDescent="0.25">
      <c r="L1564" s="8"/>
    </row>
    <row r="1565" spans="12:12" x14ac:dyDescent="0.25">
      <c r="L1565" s="8"/>
    </row>
    <row r="1566" spans="12:12" x14ac:dyDescent="0.25">
      <c r="L1566" s="8"/>
    </row>
    <row r="1567" spans="12:12" x14ac:dyDescent="0.25">
      <c r="L1567" s="8"/>
    </row>
    <row r="1568" spans="12:12" x14ac:dyDescent="0.25">
      <c r="L1568" s="8"/>
    </row>
    <row r="1569" spans="12:12" x14ac:dyDescent="0.25">
      <c r="L1569" s="8"/>
    </row>
    <row r="1570" spans="12:12" x14ac:dyDescent="0.25">
      <c r="L1570" s="8"/>
    </row>
    <row r="1571" spans="12:12" x14ac:dyDescent="0.25">
      <c r="L1571" s="8"/>
    </row>
    <row r="1572" spans="12:12" x14ac:dyDescent="0.25">
      <c r="L1572" s="8"/>
    </row>
    <row r="1573" spans="12:12" x14ac:dyDescent="0.25">
      <c r="L1573" s="8"/>
    </row>
    <row r="1574" spans="12:12" x14ac:dyDescent="0.25">
      <c r="L1574" s="8"/>
    </row>
    <row r="1575" spans="12:12" x14ac:dyDescent="0.25">
      <c r="L1575" s="8"/>
    </row>
    <row r="1576" spans="12:12" x14ac:dyDescent="0.25">
      <c r="L1576" s="8"/>
    </row>
    <row r="1577" spans="12:12" x14ac:dyDescent="0.25">
      <c r="L1577" s="8"/>
    </row>
    <row r="1578" spans="12:12" x14ac:dyDescent="0.25">
      <c r="L1578" s="8"/>
    </row>
    <row r="1579" spans="12:12" x14ac:dyDescent="0.25">
      <c r="L1579" s="8"/>
    </row>
    <row r="1580" spans="12:12" x14ac:dyDescent="0.25">
      <c r="L1580" s="8"/>
    </row>
    <row r="1581" spans="12:12" x14ac:dyDescent="0.25">
      <c r="L1581" s="8"/>
    </row>
    <row r="1582" spans="12:12" x14ac:dyDescent="0.25">
      <c r="L1582" s="8"/>
    </row>
    <row r="1583" spans="12:12" x14ac:dyDescent="0.25">
      <c r="L1583" s="8"/>
    </row>
    <row r="1584" spans="12:12" x14ac:dyDescent="0.25">
      <c r="L1584" s="8"/>
    </row>
    <row r="1585" spans="12:12" x14ac:dyDescent="0.25">
      <c r="L1585" s="8"/>
    </row>
    <row r="1586" spans="12:12" x14ac:dyDescent="0.25">
      <c r="L1586" s="8"/>
    </row>
    <row r="1587" spans="12:12" x14ac:dyDescent="0.25">
      <c r="L1587" s="8"/>
    </row>
    <row r="1588" spans="12:12" x14ac:dyDescent="0.25">
      <c r="L1588" s="8"/>
    </row>
    <row r="1589" spans="12:12" x14ac:dyDescent="0.25">
      <c r="L1589" s="8"/>
    </row>
    <row r="1590" spans="12:12" x14ac:dyDescent="0.25">
      <c r="L1590" s="8"/>
    </row>
    <row r="1591" spans="12:12" x14ac:dyDescent="0.25">
      <c r="L1591" s="8"/>
    </row>
    <row r="1592" spans="12:12" x14ac:dyDescent="0.25">
      <c r="L1592" s="8"/>
    </row>
    <row r="1593" spans="12:12" x14ac:dyDescent="0.25">
      <c r="L1593" s="8"/>
    </row>
    <row r="1594" spans="12:12" x14ac:dyDescent="0.25">
      <c r="L1594" s="8"/>
    </row>
    <row r="1595" spans="12:12" x14ac:dyDescent="0.25">
      <c r="L1595" s="8"/>
    </row>
    <row r="1596" spans="12:12" x14ac:dyDescent="0.25">
      <c r="L1596" s="8"/>
    </row>
    <row r="1597" spans="12:12" x14ac:dyDescent="0.25">
      <c r="L1597" s="8"/>
    </row>
    <row r="1598" spans="12:12" x14ac:dyDescent="0.25">
      <c r="L1598" s="8"/>
    </row>
    <row r="1599" spans="12:12" x14ac:dyDescent="0.25">
      <c r="L1599" s="8"/>
    </row>
    <row r="1600" spans="12:12" x14ac:dyDescent="0.25">
      <c r="L1600" s="8"/>
    </row>
    <row r="1601" spans="12:12" x14ac:dyDescent="0.25">
      <c r="L1601" s="8"/>
    </row>
    <row r="1602" spans="12:12" x14ac:dyDescent="0.25">
      <c r="L1602" s="8"/>
    </row>
    <row r="1603" spans="12:12" x14ac:dyDescent="0.25">
      <c r="L1603" s="8"/>
    </row>
    <row r="1604" spans="12:12" x14ac:dyDescent="0.25">
      <c r="L1604" s="8"/>
    </row>
    <row r="1605" spans="12:12" x14ac:dyDescent="0.25">
      <c r="L1605" s="8"/>
    </row>
    <row r="1606" spans="12:12" x14ac:dyDescent="0.25">
      <c r="L1606" s="8"/>
    </row>
    <row r="1607" spans="12:12" x14ac:dyDescent="0.25">
      <c r="L1607" s="8"/>
    </row>
    <row r="1608" spans="12:12" x14ac:dyDescent="0.25">
      <c r="L1608" s="8"/>
    </row>
    <row r="1609" spans="12:12" x14ac:dyDescent="0.25">
      <c r="L1609" s="8"/>
    </row>
    <row r="1610" spans="12:12" x14ac:dyDescent="0.25">
      <c r="L1610" s="8"/>
    </row>
    <row r="1611" spans="12:12" x14ac:dyDescent="0.25">
      <c r="L1611" s="8"/>
    </row>
    <row r="1612" spans="12:12" x14ac:dyDescent="0.25">
      <c r="L1612" s="8"/>
    </row>
    <row r="1613" spans="12:12" x14ac:dyDescent="0.25">
      <c r="L1613" s="8"/>
    </row>
    <row r="1614" spans="12:12" x14ac:dyDescent="0.25">
      <c r="L1614" s="8"/>
    </row>
    <row r="1615" spans="12:12" x14ac:dyDescent="0.25">
      <c r="L1615" s="8"/>
    </row>
    <row r="1616" spans="12:12" x14ac:dyDescent="0.25">
      <c r="L1616" s="8"/>
    </row>
    <row r="1617" spans="12:12" x14ac:dyDescent="0.25">
      <c r="L1617" s="8"/>
    </row>
    <row r="1618" spans="12:12" x14ac:dyDescent="0.25">
      <c r="L1618" s="8"/>
    </row>
    <row r="1619" spans="12:12" x14ac:dyDescent="0.25">
      <c r="L1619" s="8"/>
    </row>
    <row r="1620" spans="12:12" x14ac:dyDescent="0.25">
      <c r="L1620" s="8"/>
    </row>
    <row r="1621" spans="12:12" x14ac:dyDescent="0.25">
      <c r="L1621" s="8"/>
    </row>
    <row r="1622" spans="12:12" x14ac:dyDescent="0.25">
      <c r="L1622" s="8"/>
    </row>
    <row r="1623" spans="12:12" x14ac:dyDescent="0.25">
      <c r="L1623" s="8"/>
    </row>
    <row r="1624" spans="12:12" x14ac:dyDescent="0.25">
      <c r="L1624" s="8"/>
    </row>
    <row r="1625" spans="12:12" x14ac:dyDescent="0.25">
      <c r="L1625" s="8"/>
    </row>
    <row r="1626" spans="12:12" x14ac:dyDescent="0.25">
      <c r="L1626" s="8"/>
    </row>
    <row r="1627" spans="12:12" x14ac:dyDescent="0.25">
      <c r="L1627" s="8"/>
    </row>
    <row r="1628" spans="12:12" x14ac:dyDescent="0.25">
      <c r="L1628" s="8"/>
    </row>
    <row r="1629" spans="12:12" x14ac:dyDescent="0.25">
      <c r="L1629" s="8"/>
    </row>
    <row r="1630" spans="12:12" x14ac:dyDescent="0.25">
      <c r="L1630" s="8"/>
    </row>
    <row r="1631" spans="12:12" x14ac:dyDescent="0.25">
      <c r="L1631" s="8"/>
    </row>
    <row r="1632" spans="12:12" x14ac:dyDescent="0.25">
      <c r="L1632" s="8"/>
    </row>
    <row r="1633" spans="12:12" x14ac:dyDescent="0.25">
      <c r="L1633" s="8"/>
    </row>
    <row r="1634" spans="12:12" x14ac:dyDescent="0.25">
      <c r="L1634" s="8"/>
    </row>
    <row r="1635" spans="12:12" x14ac:dyDescent="0.25">
      <c r="L1635" s="8"/>
    </row>
    <row r="1636" spans="12:12" x14ac:dyDescent="0.25">
      <c r="L1636" s="8"/>
    </row>
    <row r="1637" spans="12:12" x14ac:dyDescent="0.25">
      <c r="L1637" s="8"/>
    </row>
    <row r="1638" spans="12:12" x14ac:dyDescent="0.25">
      <c r="L1638" s="8"/>
    </row>
    <row r="1639" spans="12:12" x14ac:dyDescent="0.25">
      <c r="L1639" s="8"/>
    </row>
    <row r="1640" spans="12:12" x14ac:dyDescent="0.25">
      <c r="L1640" s="8"/>
    </row>
    <row r="1641" spans="12:12" x14ac:dyDescent="0.25">
      <c r="L1641" s="8"/>
    </row>
    <row r="1642" spans="12:12" x14ac:dyDescent="0.25">
      <c r="L1642" s="8"/>
    </row>
    <row r="1643" spans="12:12" x14ac:dyDescent="0.25">
      <c r="L1643" s="8"/>
    </row>
    <row r="1644" spans="12:12" x14ac:dyDescent="0.25">
      <c r="L1644" s="8"/>
    </row>
    <row r="1645" spans="12:12" x14ac:dyDescent="0.25">
      <c r="L1645" s="8"/>
    </row>
    <row r="1646" spans="12:12" x14ac:dyDescent="0.25">
      <c r="L1646" s="8"/>
    </row>
    <row r="1647" spans="12:12" x14ac:dyDescent="0.25">
      <c r="L1647" s="8"/>
    </row>
    <row r="1648" spans="12:12" x14ac:dyDescent="0.25">
      <c r="L1648" s="8"/>
    </row>
    <row r="1649" spans="12:12" x14ac:dyDescent="0.25">
      <c r="L1649" s="8"/>
    </row>
    <row r="1650" spans="12:12" x14ac:dyDescent="0.25">
      <c r="L1650" s="8"/>
    </row>
    <row r="1651" spans="12:12" x14ac:dyDescent="0.25">
      <c r="L1651" s="8"/>
    </row>
    <row r="1652" spans="12:12" x14ac:dyDescent="0.25">
      <c r="L1652" s="8"/>
    </row>
    <row r="1653" spans="12:12" x14ac:dyDescent="0.25">
      <c r="L1653" s="8"/>
    </row>
    <row r="1654" spans="12:12" x14ac:dyDescent="0.25">
      <c r="L1654" s="8"/>
    </row>
    <row r="1655" spans="12:12" x14ac:dyDescent="0.25">
      <c r="L1655" s="8"/>
    </row>
    <row r="1656" spans="12:12" x14ac:dyDescent="0.25">
      <c r="L1656" s="8"/>
    </row>
    <row r="1657" spans="12:12" x14ac:dyDescent="0.25">
      <c r="L1657" s="8"/>
    </row>
    <row r="1658" spans="12:12" x14ac:dyDescent="0.25">
      <c r="L1658" s="8"/>
    </row>
    <row r="1659" spans="12:12" x14ac:dyDescent="0.25">
      <c r="L1659" s="8"/>
    </row>
    <row r="1660" spans="12:12" x14ac:dyDescent="0.25">
      <c r="L1660" s="8"/>
    </row>
    <row r="1661" spans="12:12" x14ac:dyDescent="0.25">
      <c r="L1661" s="8"/>
    </row>
    <row r="1662" spans="12:12" x14ac:dyDescent="0.25">
      <c r="L1662" s="8"/>
    </row>
    <row r="1663" spans="12:12" x14ac:dyDescent="0.25">
      <c r="L1663" s="8"/>
    </row>
    <row r="1664" spans="12:12" x14ac:dyDescent="0.25">
      <c r="L1664" s="8"/>
    </row>
    <row r="1665" spans="12:12" x14ac:dyDescent="0.25">
      <c r="L1665" s="8"/>
    </row>
    <row r="1666" spans="12:12" x14ac:dyDescent="0.25">
      <c r="L1666" s="8"/>
    </row>
    <row r="1667" spans="12:12" x14ac:dyDescent="0.25">
      <c r="L1667" s="8"/>
    </row>
    <row r="1668" spans="12:12" x14ac:dyDescent="0.25">
      <c r="L1668" s="8"/>
    </row>
    <row r="1669" spans="12:12" x14ac:dyDescent="0.25">
      <c r="L1669" s="8"/>
    </row>
    <row r="1670" spans="12:12" x14ac:dyDescent="0.25">
      <c r="L1670" s="8"/>
    </row>
    <row r="1671" spans="12:12" x14ac:dyDescent="0.25">
      <c r="L1671" s="8"/>
    </row>
    <row r="1672" spans="12:12" x14ac:dyDescent="0.25">
      <c r="L1672" s="8"/>
    </row>
    <row r="1673" spans="12:12" x14ac:dyDescent="0.25">
      <c r="L1673" s="8"/>
    </row>
    <row r="1674" spans="12:12" x14ac:dyDescent="0.25">
      <c r="L1674" s="8"/>
    </row>
    <row r="1675" spans="12:12" x14ac:dyDescent="0.25">
      <c r="L1675" s="8"/>
    </row>
    <row r="1676" spans="12:12" x14ac:dyDescent="0.25">
      <c r="L1676" s="8"/>
    </row>
    <row r="1677" spans="12:12" x14ac:dyDescent="0.25">
      <c r="L1677" s="8"/>
    </row>
    <row r="1678" spans="12:12" x14ac:dyDescent="0.25">
      <c r="L1678" s="8"/>
    </row>
    <row r="1679" spans="12:12" x14ac:dyDescent="0.25">
      <c r="L1679" s="8"/>
    </row>
    <row r="1680" spans="12:12" x14ac:dyDescent="0.25">
      <c r="L1680" s="8"/>
    </row>
    <row r="1681" spans="12:12" x14ac:dyDescent="0.25">
      <c r="L1681" s="8"/>
    </row>
    <row r="1682" spans="12:12" x14ac:dyDescent="0.25">
      <c r="L1682" s="8"/>
    </row>
    <row r="1683" spans="12:12" x14ac:dyDescent="0.25">
      <c r="L1683" s="8"/>
    </row>
    <row r="1684" spans="12:12" x14ac:dyDescent="0.25">
      <c r="L1684" s="8"/>
    </row>
    <row r="1685" spans="12:12" x14ac:dyDescent="0.25">
      <c r="L1685" s="8"/>
    </row>
    <row r="1686" spans="12:12" x14ac:dyDescent="0.25">
      <c r="L1686" s="8"/>
    </row>
    <row r="1687" spans="12:12" x14ac:dyDescent="0.25">
      <c r="L1687" s="8"/>
    </row>
    <row r="1688" spans="12:12" x14ac:dyDescent="0.25">
      <c r="L1688" s="8"/>
    </row>
    <row r="1689" spans="12:12" x14ac:dyDescent="0.25">
      <c r="L1689" s="8"/>
    </row>
    <row r="1690" spans="12:12" x14ac:dyDescent="0.25">
      <c r="L1690" s="8"/>
    </row>
    <row r="1691" spans="12:12" x14ac:dyDescent="0.25">
      <c r="L1691" s="8"/>
    </row>
    <row r="1692" spans="12:12" x14ac:dyDescent="0.25">
      <c r="L1692" s="8"/>
    </row>
    <row r="1693" spans="12:12" x14ac:dyDescent="0.25">
      <c r="L1693" s="8"/>
    </row>
    <row r="1694" spans="12:12" x14ac:dyDescent="0.25">
      <c r="L1694" s="8"/>
    </row>
    <row r="1695" spans="12:12" x14ac:dyDescent="0.25">
      <c r="L1695" s="8"/>
    </row>
    <row r="1696" spans="12:12" x14ac:dyDescent="0.25">
      <c r="L1696" s="8"/>
    </row>
    <row r="1697" spans="12:12" x14ac:dyDescent="0.25">
      <c r="L1697" s="8"/>
    </row>
    <row r="1698" spans="12:12" x14ac:dyDescent="0.25">
      <c r="L1698" s="8"/>
    </row>
    <row r="1699" spans="12:12" x14ac:dyDescent="0.25">
      <c r="L1699" s="8"/>
    </row>
    <row r="1700" spans="12:12" x14ac:dyDescent="0.25">
      <c r="L1700" s="8"/>
    </row>
    <row r="1701" spans="12:12" x14ac:dyDescent="0.25">
      <c r="L1701" s="8"/>
    </row>
    <row r="1702" spans="12:12" x14ac:dyDescent="0.25">
      <c r="L1702" s="8"/>
    </row>
    <row r="1703" spans="12:12" x14ac:dyDescent="0.25">
      <c r="L1703" s="8"/>
    </row>
    <row r="1704" spans="12:12" x14ac:dyDescent="0.25">
      <c r="L1704" s="8"/>
    </row>
    <row r="1705" spans="12:12" x14ac:dyDescent="0.25">
      <c r="L1705" s="8"/>
    </row>
    <row r="1706" spans="12:12" x14ac:dyDescent="0.25">
      <c r="L1706" s="8"/>
    </row>
    <row r="1707" spans="12:12" x14ac:dyDescent="0.25">
      <c r="L1707" s="8"/>
    </row>
    <row r="1708" spans="12:12" x14ac:dyDescent="0.25">
      <c r="L1708" s="8"/>
    </row>
    <row r="1709" spans="12:12" x14ac:dyDescent="0.25">
      <c r="L1709" s="8"/>
    </row>
    <row r="1710" spans="12:12" x14ac:dyDescent="0.25">
      <c r="L1710" s="8"/>
    </row>
    <row r="1711" spans="12:12" x14ac:dyDescent="0.25">
      <c r="L1711" s="8"/>
    </row>
    <row r="1712" spans="12:12" x14ac:dyDescent="0.25">
      <c r="L1712" s="8"/>
    </row>
    <row r="1713" spans="12:12" x14ac:dyDescent="0.25">
      <c r="L1713" s="8"/>
    </row>
    <row r="1714" spans="12:12" x14ac:dyDescent="0.25">
      <c r="L1714" s="8"/>
    </row>
    <row r="1715" spans="12:12" x14ac:dyDescent="0.25">
      <c r="L1715" s="8"/>
    </row>
    <row r="1716" spans="12:12" x14ac:dyDescent="0.25">
      <c r="L1716" s="8"/>
    </row>
    <row r="1717" spans="12:12" x14ac:dyDescent="0.25">
      <c r="L1717" s="8"/>
    </row>
    <row r="1718" spans="12:12" x14ac:dyDescent="0.25">
      <c r="L1718" s="8"/>
    </row>
    <row r="1719" spans="12:12" x14ac:dyDescent="0.25">
      <c r="L1719" s="8"/>
    </row>
    <row r="1720" spans="12:12" x14ac:dyDescent="0.25">
      <c r="L1720" s="8"/>
    </row>
    <row r="1721" spans="12:12" x14ac:dyDescent="0.25">
      <c r="L1721" s="8"/>
    </row>
    <row r="1722" spans="12:12" x14ac:dyDescent="0.25">
      <c r="L1722" s="8"/>
    </row>
    <row r="1723" spans="12:12" x14ac:dyDescent="0.25">
      <c r="L1723" s="8"/>
    </row>
    <row r="1724" spans="12:12" x14ac:dyDescent="0.25">
      <c r="L1724" s="8"/>
    </row>
    <row r="1725" spans="12:12" x14ac:dyDescent="0.25">
      <c r="L1725" s="8"/>
    </row>
    <row r="1726" spans="12:12" x14ac:dyDescent="0.25">
      <c r="L1726" s="8"/>
    </row>
    <row r="1727" spans="12:12" x14ac:dyDescent="0.25">
      <c r="L1727" s="8"/>
    </row>
    <row r="1728" spans="12:12" x14ac:dyDescent="0.25">
      <c r="L1728" s="8"/>
    </row>
    <row r="1729" spans="12:12" x14ac:dyDescent="0.25">
      <c r="L1729" s="8"/>
    </row>
    <row r="1730" spans="12:12" x14ac:dyDescent="0.25">
      <c r="L1730" s="8"/>
    </row>
    <row r="1731" spans="12:12" x14ac:dyDescent="0.25">
      <c r="L1731" s="8"/>
    </row>
    <row r="1732" spans="12:12" x14ac:dyDescent="0.25">
      <c r="L1732" s="8"/>
    </row>
    <row r="1733" spans="12:12" x14ac:dyDescent="0.25">
      <c r="L1733" s="8"/>
    </row>
    <row r="1734" spans="12:12" x14ac:dyDescent="0.25">
      <c r="L1734" s="8"/>
    </row>
    <row r="1735" spans="12:12" x14ac:dyDescent="0.25">
      <c r="L1735" s="8"/>
    </row>
    <row r="1736" spans="12:12" x14ac:dyDescent="0.25">
      <c r="L1736" s="8"/>
    </row>
    <row r="1737" spans="12:12" x14ac:dyDescent="0.25">
      <c r="L1737" s="8"/>
    </row>
    <row r="1738" spans="12:12" x14ac:dyDescent="0.25">
      <c r="L1738" s="8"/>
    </row>
    <row r="1739" spans="12:12" x14ac:dyDescent="0.25">
      <c r="L1739" s="8"/>
    </row>
    <row r="1740" spans="12:12" x14ac:dyDescent="0.25">
      <c r="L1740" s="8"/>
    </row>
    <row r="1741" spans="12:12" x14ac:dyDescent="0.25">
      <c r="L1741" s="8"/>
    </row>
    <row r="1742" spans="12:12" x14ac:dyDescent="0.25">
      <c r="L1742" s="8"/>
    </row>
    <row r="1743" spans="12:12" x14ac:dyDescent="0.25">
      <c r="L1743" s="8"/>
    </row>
    <row r="1744" spans="12:12" x14ac:dyDescent="0.25">
      <c r="L1744" s="8"/>
    </row>
    <row r="1745" spans="12:12" x14ac:dyDescent="0.25">
      <c r="L1745" s="8"/>
    </row>
    <row r="1746" spans="12:12" x14ac:dyDescent="0.25">
      <c r="L1746" s="8"/>
    </row>
    <row r="1747" spans="12:12" x14ac:dyDescent="0.25">
      <c r="L1747" s="8"/>
    </row>
    <row r="1748" spans="12:12" x14ac:dyDescent="0.25">
      <c r="L1748" s="8"/>
    </row>
    <row r="1749" spans="12:12" x14ac:dyDescent="0.25">
      <c r="L1749" s="8"/>
    </row>
    <row r="1750" spans="12:12" x14ac:dyDescent="0.25">
      <c r="L1750" s="8"/>
    </row>
    <row r="1751" spans="12:12" x14ac:dyDescent="0.25">
      <c r="L1751" s="8"/>
    </row>
    <row r="1752" spans="12:12" x14ac:dyDescent="0.25">
      <c r="L1752" s="8"/>
    </row>
    <row r="1753" spans="12:12" x14ac:dyDescent="0.25">
      <c r="L1753" s="8"/>
    </row>
    <row r="1754" spans="12:12" x14ac:dyDescent="0.25">
      <c r="L1754" s="8"/>
    </row>
    <row r="1755" spans="12:12" x14ac:dyDescent="0.25">
      <c r="L1755" s="8"/>
    </row>
    <row r="1756" spans="12:12" x14ac:dyDescent="0.25">
      <c r="L1756" s="8"/>
    </row>
    <row r="1757" spans="12:12" x14ac:dyDescent="0.25">
      <c r="L1757" s="8"/>
    </row>
    <row r="1758" spans="12:12" x14ac:dyDescent="0.25">
      <c r="L1758" s="8"/>
    </row>
    <row r="1759" spans="12:12" x14ac:dyDescent="0.25">
      <c r="L1759" s="8"/>
    </row>
    <row r="1760" spans="12:12" x14ac:dyDescent="0.25">
      <c r="L1760" s="8"/>
    </row>
    <row r="1761" spans="12:12" x14ac:dyDescent="0.25">
      <c r="L1761" s="8"/>
    </row>
    <row r="1762" spans="12:12" x14ac:dyDescent="0.25">
      <c r="L1762" s="8"/>
    </row>
    <row r="1763" spans="12:12" x14ac:dyDescent="0.25">
      <c r="L1763" s="8"/>
    </row>
    <row r="1764" spans="12:12" x14ac:dyDescent="0.25">
      <c r="L1764" s="8"/>
    </row>
    <row r="1765" spans="12:12" x14ac:dyDescent="0.25">
      <c r="L1765" s="8"/>
    </row>
    <row r="1766" spans="12:12" x14ac:dyDescent="0.25">
      <c r="L1766" s="8"/>
    </row>
    <row r="1767" spans="12:12" x14ac:dyDescent="0.25">
      <c r="L1767" s="8"/>
    </row>
    <row r="1768" spans="12:12" x14ac:dyDescent="0.25">
      <c r="L1768" s="8"/>
    </row>
    <row r="1769" spans="12:12" x14ac:dyDescent="0.25">
      <c r="L1769" s="8"/>
    </row>
    <row r="1770" spans="12:12" x14ac:dyDescent="0.25">
      <c r="L1770" s="8"/>
    </row>
    <row r="1771" spans="12:12" x14ac:dyDescent="0.25">
      <c r="L1771" s="8"/>
    </row>
    <row r="1772" spans="12:12" x14ac:dyDescent="0.25">
      <c r="L1772" s="8"/>
    </row>
    <row r="1773" spans="12:12" x14ac:dyDescent="0.25">
      <c r="L1773" s="8"/>
    </row>
    <row r="1774" spans="12:12" x14ac:dyDescent="0.25">
      <c r="L1774" s="8"/>
    </row>
    <row r="1775" spans="12:12" x14ac:dyDescent="0.25">
      <c r="L1775" s="8"/>
    </row>
    <row r="1776" spans="12:12" x14ac:dyDescent="0.25">
      <c r="L1776" s="8"/>
    </row>
    <row r="1777" spans="12:12" x14ac:dyDescent="0.25">
      <c r="L1777" s="8"/>
    </row>
    <row r="1778" spans="12:12" x14ac:dyDescent="0.25">
      <c r="L1778" s="8"/>
    </row>
    <row r="1779" spans="12:12" x14ac:dyDescent="0.25">
      <c r="L1779" s="8"/>
    </row>
    <row r="1780" spans="12:12" x14ac:dyDescent="0.25">
      <c r="L1780" s="8"/>
    </row>
    <row r="1781" spans="12:12" x14ac:dyDescent="0.25">
      <c r="L1781" s="8"/>
    </row>
    <row r="1782" spans="12:12" x14ac:dyDescent="0.25">
      <c r="L1782" s="8"/>
    </row>
    <row r="1783" spans="12:12" x14ac:dyDescent="0.25">
      <c r="L1783" s="8"/>
    </row>
    <row r="1784" spans="12:12" x14ac:dyDescent="0.25">
      <c r="L1784" s="8"/>
    </row>
    <row r="1785" spans="12:12" x14ac:dyDescent="0.25">
      <c r="L1785" s="8"/>
    </row>
    <row r="1786" spans="12:12" x14ac:dyDescent="0.25">
      <c r="L1786" s="8"/>
    </row>
    <row r="1787" spans="12:12" x14ac:dyDescent="0.25">
      <c r="L1787" s="8"/>
    </row>
    <row r="1788" spans="12:12" x14ac:dyDescent="0.25">
      <c r="L1788" s="8"/>
    </row>
    <row r="1789" spans="12:12" x14ac:dyDescent="0.25">
      <c r="L1789" s="8"/>
    </row>
    <row r="1790" spans="12:12" x14ac:dyDescent="0.25">
      <c r="L1790" s="8"/>
    </row>
    <row r="1791" spans="12:12" x14ac:dyDescent="0.25">
      <c r="L1791" s="8"/>
    </row>
    <row r="1792" spans="12:12" x14ac:dyDescent="0.25">
      <c r="L1792" s="8"/>
    </row>
    <row r="1793" spans="12:12" x14ac:dyDescent="0.25">
      <c r="L1793" s="8"/>
    </row>
    <row r="1794" spans="12:12" x14ac:dyDescent="0.25">
      <c r="L1794" s="8"/>
    </row>
    <row r="1795" spans="12:12" x14ac:dyDescent="0.25">
      <c r="L1795" s="8"/>
    </row>
    <row r="1796" spans="12:12" x14ac:dyDescent="0.25">
      <c r="L1796" s="8"/>
    </row>
    <row r="1797" spans="12:12" x14ac:dyDescent="0.25">
      <c r="L1797" s="8"/>
    </row>
    <row r="1798" spans="12:12" x14ac:dyDescent="0.25">
      <c r="L1798" s="8"/>
    </row>
    <row r="1799" spans="12:12" x14ac:dyDescent="0.25">
      <c r="L1799" s="8"/>
    </row>
    <row r="1800" spans="12:12" x14ac:dyDescent="0.25">
      <c r="L1800" s="8"/>
    </row>
    <row r="1801" spans="12:12" x14ac:dyDescent="0.25">
      <c r="L1801" s="8"/>
    </row>
    <row r="1802" spans="12:12" x14ac:dyDescent="0.25">
      <c r="L1802" s="8"/>
    </row>
    <row r="1803" spans="12:12" x14ac:dyDescent="0.25">
      <c r="L1803" s="8"/>
    </row>
    <row r="1804" spans="12:12" x14ac:dyDescent="0.25">
      <c r="L1804" s="8"/>
    </row>
    <row r="1805" spans="12:12" x14ac:dyDescent="0.25">
      <c r="L1805" s="8"/>
    </row>
    <row r="1806" spans="12:12" x14ac:dyDescent="0.25">
      <c r="L1806" s="8"/>
    </row>
    <row r="1807" spans="12:12" x14ac:dyDescent="0.25">
      <c r="L1807" s="8"/>
    </row>
    <row r="1808" spans="12:12" x14ac:dyDescent="0.25">
      <c r="L1808" s="8"/>
    </row>
    <row r="1809" spans="12:12" x14ac:dyDescent="0.25">
      <c r="L1809" s="8"/>
    </row>
    <row r="1810" spans="12:12" x14ac:dyDescent="0.25">
      <c r="L1810" s="8"/>
    </row>
    <row r="1811" spans="12:12" x14ac:dyDescent="0.25">
      <c r="L1811" s="8"/>
    </row>
    <row r="1812" spans="12:12" x14ac:dyDescent="0.25">
      <c r="L1812" s="8"/>
    </row>
    <row r="1813" spans="12:12" x14ac:dyDescent="0.25">
      <c r="L1813" s="8"/>
    </row>
    <row r="1814" spans="12:12" x14ac:dyDescent="0.25">
      <c r="L1814" s="8"/>
    </row>
    <row r="1815" spans="12:12" x14ac:dyDescent="0.25">
      <c r="L1815" s="8"/>
    </row>
    <row r="1816" spans="12:12" x14ac:dyDescent="0.25">
      <c r="L1816" s="8"/>
    </row>
    <row r="1817" spans="12:12" x14ac:dyDescent="0.25">
      <c r="L1817" s="8"/>
    </row>
    <row r="1818" spans="12:12" x14ac:dyDescent="0.25">
      <c r="L1818" s="8"/>
    </row>
    <row r="1819" spans="12:12" x14ac:dyDescent="0.25">
      <c r="L1819" s="8"/>
    </row>
    <row r="1820" spans="12:12" x14ac:dyDescent="0.25">
      <c r="L1820" s="8"/>
    </row>
    <row r="1821" spans="12:12" x14ac:dyDescent="0.25">
      <c r="L1821" s="8"/>
    </row>
    <row r="1822" spans="12:12" x14ac:dyDescent="0.25">
      <c r="L1822" s="8"/>
    </row>
    <row r="1823" spans="12:12" x14ac:dyDescent="0.25">
      <c r="L1823" s="8"/>
    </row>
    <row r="1824" spans="12:12" x14ac:dyDescent="0.25">
      <c r="L1824" s="8"/>
    </row>
    <row r="1825" spans="12:12" x14ac:dyDescent="0.25">
      <c r="L1825" s="8"/>
    </row>
    <row r="1826" spans="12:12" x14ac:dyDescent="0.25">
      <c r="L1826" s="8"/>
    </row>
    <row r="1827" spans="12:12" x14ac:dyDescent="0.25">
      <c r="L1827" s="8"/>
    </row>
    <row r="1828" spans="12:12" x14ac:dyDescent="0.25">
      <c r="L1828" s="8"/>
    </row>
    <row r="1829" spans="12:12" x14ac:dyDescent="0.25">
      <c r="L1829" s="8"/>
    </row>
    <row r="1830" spans="12:12" x14ac:dyDescent="0.25">
      <c r="L1830" s="8"/>
    </row>
    <row r="1831" spans="12:12" x14ac:dyDescent="0.25">
      <c r="L1831" s="8"/>
    </row>
    <row r="1832" spans="12:12" x14ac:dyDescent="0.25">
      <c r="L1832" s="8"/>
    </row>
    <row r="1833" spans="12:12" x14ac:dyDescent="0.25">
      <c r="L1833" s="8"/>
    </row>
    <row r="1834" spans="12:12" x14ac:dyDescent="0.25">
      <c r="L1834" s="8"/>
    </row>
    <row r="1835" spans="12:12" x14ac:dyDescent="0.25">
      <c r="L1835" s="8"/>
    </row>
    <row r="1836" spans="12:12" x14ac:dyDescent="0.25">
      <c r="L1836" s="8"/>
    </row>
    <row r="1837" spans="12:12" x14ac:dyDescent="0.25">
      <c r="L1837" s="8"/>
    </row>
    <row r="1838" spans="12:12" x14ac:dyDescent="0.25">
      <c r="L1838" s="8"/>
    </row>
    <row r="1839" spans="12:12" x14ac:dyDescent="0.25">
      <c r="L1839" s="8"/>
    </row>
    <row r="1840" spans="12:12" x14ac:dyDescent="0.25">
      <c r="L1840" s="8"/>
    </row>
    <row r="1841" spans="12:12" x14ac:dyDescent="0.25">
      <c r="L1841" s="8"/>
    </row>
    <row r="1842" spans="12:12" x14ac:dyDescent="0.25">
      <c r="L1842" s="8"/>
    </row>
    <row r="1843" spans="12:12" x14ac:dyDescent="0.25">
      <c r="L1843" s="8"/>
    </row>
    <row r="1844" spans="12:12" x14ac:dyDescent="0.25">
      <c r="L1844" s="8"/>
    </row>
    <row r="1845" spans="12:12" x14ac:dyDescent="0.25">
      <c r="L1845" s="8"/>
    </row>
    <row r="1846" spans="12:12" x14ac:dyDescent="0.25">
      <c r="L1846" s="8"/>
    </row>
    <row r="1847" spans="12:12" x14ac:dyDescent="0.25">
      <c r="L1847" s="8"/>
    </row>
    <row r="1848" spans="12:12" x14ac:dyDescent="0.25">
      <c r="L1848" s="8"/>
    </row>
    <row r="1849" spans="12:12" x14ac:dyDescent="0.25">
      <c r="L1849" s="8"/>
    </row>
    <row r="1850" spans="12:12" x14ac:dyDescent="0.25">
      <c r="L1850" s="8"/>
    </row>
    <row r="1851" spans="12:12" x14ac:dyDescent="0.25">
      <c r="L1851" s="8"/>
    </row>
    <row r="1852" spans="12:12" x14ac:dyDescent="0.25">
      <c r="L1852" s="8"/>
    </row>
    <row r="1853" spans="12:12" x14ac:dyDescent="0.25">
      <c r="L1853" s="8"/>
    </row>
    <row r="1854" spans="12:12" x14ac:dyDescent="0.25">
      <c r="L1854" s="8"/>
    </row>
    <row r="1855" spans="12:12" x14ac:dyDescent="0.25">
      <c r="L1855" s="8"/>
    </row>
    <row r="1856" spans="12:12" x14ac:dyDescent="0.25">
      <c r="L1856" s="8"/>
    </row>
    <row r="1857" spans="12:12" x14ac:dyDescent="0.25">
      <c r="L1857" s="8"/>
    </row>
    <row r="1858" spans="12:12" x14ac:dyDescent="0.25">
      <c r="L1858" s="8"/>
    </row>
    <row r="1859" spans="12:12" x14ac:dyDescent="0.25">
      <c r="L1859" s="8"/>
    </row>
    <row r="1860" spans="12:12" x14ac:dyDescent="0.25">
      <c r="L1860" s="8"/>
    </row>
    <row r="1861" spans="12:12" x14ac:dyDescent="0.25">
      <c r="L1861" s="8"/>
    </row>
    <row r="1862" spans="12:12" x14ac:dyDescent="0.25">
      <c r="L1862" s="8"/>
    </row>
    <row r="1863" spans="12:12" x14ac:dyDescent="0.25">
      <c r="L1863" s="8"/>
    </row>
    <row r="1864" spans="12:12" x14ac:dyDescent="0.25">
      <c r="L1864" s="8"/>
    </row>
    <row r="1865" spans="12:12" x14ac:dyDescent="0.25">
      <c r="L1865" s="8"/>
    </row>
    <row r="1866" spans="12:12" x14ac:dyDescent="0.25">
      <c r="L1866" s="8"/>
    </row>
    <row r="1867" spans="12:12" x14ac:dyDescent="0.25">
      <c r="L1867" s="8"/>
    </row>
    <row r="1868" spans="12:12" x14ac:dyDescent="0.25">
      <c r="L1868" s="8"/>
    </row>
    <row r="1869" spans="12:12" x14ac:dyDescent="0.25">
      <c r="L1869" s="8"/>
    </row>
    <row r="1870" spans="12:12" x14ac:dyDescent="0.25">
      <c r="L1870" s="8"/>
    </row>
    <row r="1871" spans="12:12" x14ac:dyDescent="0.25">
      <c r="L1871" s="8"/>
    </row>
    <row r="1872" spans="12:12" x14ac:dyDescent="0.25">
      <c r="L1872" s="8"/>
    </row>
    <row r="1873" spans="12:12" x14ac:dyDescent="0.25">
      <c r="L1873" s="8"/>
    </row>
    <row r="1874" spans="12:12" x14ac:dyDescent="0.25">
      <c r="L1874" s="8"/>
    </row>
    <row r="1875" spans="12:12" x14ac:dyDescent="0.25">
      <c r="L1875" s="8"/>
    </row>
    <row r="1876" spans="12:12" x14ac:dyDescent="0.25">
      <c r="L1876" s="8"/>
    </row>
    <row r="1877" spans="12:12" x14ac:dyDescent="0.25">
      <c r="L1877" s="8"/>
    </row>
    <row r="1878" spans="12:12" x14ac:dyDescent="0.25">
      <c r="L1878" s="8"/>
    </row>
    <row r="1879" spans="12:12" x14ac:dyDescent="0.25">
      <c r="L1879" s="8"/>
    </row>
    <row r="1880" spans="12:12" x14ac:dyDescent="0.25">
      <c r="L1880" s="8"/>
    </row>
    <row r="1881" spans="12:12" x14ac:dyDescent="0.25">
      <c r="L1881" s="8"/>
    </row>
    <row r="1882" spans="12:12" x14ac:dyDescent="0.25">
      <c r="L1882" s="8"/>
    </row>
    <row r="1883" spans="12:12" x14ac:dyDescent="0.25">
      <c r="L1883" s="8"/>
    </row>
    <row r="1884" spans="12:12" x14ac:dyDescent="0.25">
      <c r="L1884" s="8"/>
    </row>
    <row r="1885" spans="12:12" x14ac:dyDescent="0.25">
      <c r="L1885" s="8"/>
    </row>
    <row r="1886" spans="12:12" x14ac:dyDescent="0.25">
      <c r="L1886" s="8"/>
    </row>
    <row r="1887" spans="12:12" x14ac:dyDescent="0.25">
      <c r="L1887" s="8"/>
    </row>
    <row r="1888" spans="12:12" x14ac:dyDescent="0.25">
      <c r="L1888" s="8"/>
    </row>
    <row r="1889" spans="12:12" x14ac:dyDescent="0.25">
      <c r="L1889" s="8"/>
    </row>
    <row r="1890" spans="12:12" x14ac:dyDescent="0.25">
      <c r="L1890" s="8"/>
    </row>
    <row r="1891" spans="12:12" x14ac:dyDescent="0.25">
      <c r="L1891" s="8"/>
    </row>
    <row r="1892" spans="12:12" x14ac:dyDescent="0.25">
      <c r="L1892" s="8"/>
    </row>
    <row r="1893" spans="12:12" x14ac:dyDescent="0.25">
      <c r="L1893" s="8"/>
    </row>
    <row r="1894" spans="12:12" x14ac:dyDescent="0.25">
      <c r="L1894" s="8"/>
    </row>
    <row r="1895" spans="12:12" x14ac:dyDescent="0.25">
      <c r="L1895" s="8"/>
    </row>
    <row r="1896" spans="12:12" x14ac:dyDescent="0.25">
      <c r="L1896" s="8"/>
    </row>
    <row r="1897" spans="12:12" x14ac:dyDescent="0.25">
      <c r="L1897" s="8"/>
    </row>
    <row r="1898" spans="12:12" x14ac:dyDescent="0.25">
      <c r="L1898" s="8"/>
    </row>
    <row r="1899" spans="12:12" x14ac:dyDescent="0.25">
      <c r="L1899" s="8"/>
    </row>
    <row r="1900" spans="12:12" x14ac:dyDescent="0.25">
      <c r="L1900" s="8"/>
    </row>
    <row r="1901" spans="12:12" x14ac:dyDescent="0.25">
      <c r="L1901" s="8"/>
    </row>
    <row r="1902" spans="12:12" x14ac:dyDescent="0.25">
      <c r="L1902" s="8"/>
    </row>
    <row r="1903" spans="12:12" x14ac:dyDescent="0.25">
      <c r="L1903" s="8"/>
    </row>
    <row r="1904" spans="12:12" x14ac:dyDescent="0.25">
      <c r="L1904" s="8"/>
    </row>
    <row r="1905" spans="12:12" x14ac:dyDescent="0.25">
      <c r="L1905" s="8"/>
    </row>
    <row r="1906" spans="12:12" x14ac:dyDescent="0.25">
      <c r="L1906" s="8"/>
    </row>
    <row r="1907" spans="12:12" x14ac:dyDescent="0.25">
      <c r="L1907" s="8"/>
    </row>
    <row r="1908" spans="12:12" x14ac:dyDescent="0.25">
      <c r="L1908" s="8"/>
    </row>
    <row r="1909" spans="12:12" x14ac:dyDescent="0.25">
      <c r="L1909" s="8"/>
    </row>
    <row r="1910" spans="12:12" x14ac:dyDescent="0.25">
      <c r="L1910" s="8"/>
    </row>
    <row r="1911" spans="12:12" x14ac:dyDescent="0.25">
      <c r="L1911" s="8"/>
    </row>
    <row r="1912" spans="12:12" x14ac:dyDescent="0.25">
      <c r="L1912" s="8"/>
    </row>
    <row r="1913" spans="12:12" x14ac:dyDescent="0.25">
      <c r="L1913" s="8"/>
    </row>
    <row r="1914" spans="12:12" x14ac:dyDescent="0.25">
      <c r="L1914" s="8"/>
    </row>
    <row r="1915" spans="12:12" x14ac:dyDescent="0.25">
      <c r="L1915" s="8"/>
    </row>
    <row r="1916" spans="12:12" x14ac:dyDescent="0.25">
      <c r="L1916" s="8"/>
    </row>
    <row r="1917" spans="12:12" x14ac:dyDescent="0.25">
      <c r="L1917" s="8"/>
    </row>
    <row r="1918" spans="12:12" x14ac:dyDescent="0.25">
      <c r="L1918" s="8"/>
    </row>
    <row r="1919" spans="12:12" x14ac:dyDescent="0.25">
      <c r="L1919" s="8"/>
    </row>
    <row r="1920" spans="12:12" x14ac:dyDescent="0.25">
      <c r="L1920" s="8"/>
    </row>
    <row r="1921" spans="12:12" x14ac:dyDescent="0.25">
      <c r="L1921" s="8"/>
    </row>
    <row r="1922" spans="12:12" x14ac:dyDescent="0.25">
      <c r="L1922" s="8"/>
    </row>
    <row r="1923" spans="12:12" x14ac:dyDescent="0.25">
      <c r="L1923" s="8"/>
    </row>
    <row r="1924" spans="12:12" x14ac:dyDescent="0.25">
      <c r="L1924" s="8"/>
    </row>
    <row r="1925" spans="12:12" x14ac:dyDescent="0.25">
      <c r="L1925" s="8"/>
    </row>
    <row r="1926" spans="12:12" x14ac:dyDescent="0.25">
      <c r="L1926" s="8"/>
    </row>
    <row r="1927" spans="12:12" x14ac:dyDescent="0.25">
      <c r="L1927" s="8"/>
    </row>
    <row r="1928" spans="12:12" x14ac:dyDescent="0.25">
      <c r="L1928" s="8"/>
    </row>
    <row r="1929" spans="12:12" x14ac:dyDescent="0.25">
      <c r="L1929" s="8"/>
    </row>
    <row r="1930" spans="12:12" x14ac:dyDescent="0.25">
      <c r="L1930" s="8"/>
    </row>
    <row r="1931" spans="12:12" x14ac:dyDescent="0.25">
      <c r="L1931" s="8"/>
    </row>
    <row r="1932" spans="12:12" x14ac:dyDescent="0.25">
      <c r="L1932" s="8"/>
    </row>
    <row r="1933" spans="12:12" x14ac:dyDescent="0.25">
      <c r="L1933" s="8"/>
    </row>
    <row r="1934" spans="12:12" x14ac:dyDescent="0.25">
      <c r="L1934" s="8"/>
    </row>
    <row r="1935" spans="12:12" x14ac:dyDescent="0.25">
      <c r="L1935" s="8"/>
    </row>
    <row r="1936" spans="12:12" x14ac:dyDescent="0.25">
      <c r="L1936" s="8"/>
    </row>
    <row r="1937" spans="12:12" x14ac:dyDescent="0.25">
      <c r="L1937" s="8"/>
    </row>
    <row r="1938" spans="12:12" x14ac:dyDescent="0.25">
      <c r="L1938" s="8"/>
    </row>
    <row r="1939" spans="12:12" x14ac:dyDescent="0.25">
      <c r="L1939" s="8"/>
    </row>
    <row r="1940" spans="12:12" x14ac:dyDescent="0.25">
      <c r="L1940" s="8"/>
    </row>
    <row r="1941" spans="12:12" x14ac:dyDescent="0.25">
      <c r="L1941" s="8"/>
    </row>
    <row r="1942" spans="12:12" x14ac:dyDescent="0.25">
      <c r="L1942" s="8"/>
    </row>
    <row r="1943" spans="12:12" x14ac:dyDescent="0.25">
      <c r="L1943" s="8"/>
    </row>
    <row r="1944" spans="12:12" x14ac:dyDescent="0.25">
      <c r="L1944" s="8"/>
    </row>
    <row r="1945" spans="12:12" x14ac:dyDescent="0.25">
      <c r="L1945" s="8"/>
    </row>
    <row r="1946" spans="12:12" x14ac:dyDescent="0.25">
      <c r="L1946" s="8"/>
    </row>
    <row r="1947" spans="12:12" x14ac:dyDescent="0.25">
      <c r="L1947" s="8"/>
    </row>
    <row r="1948" spans="12:12" x14ac:dyDescent="0.25">
      <c r="L1948" s="8"/>
    </row>
    <row r="1949" spans="12:12" x14ac:dyDescent="0.25">
      <c r="L1949" s="8"/>
    </row>
    <row r="1950" spans="12:12" x14ac:dyDescent="0.25">
      <c r="L1950" s="8"/>
    </row>
    <row r="1951" spans="12:12" x14ac:dyDescent="0.25">
      <c r="L1951" s="8"/>
    </row>
    <row r="1952" spans="12:12" x14ac:dyDescent="0.25">
      <c r="L1952" s="8"/>
    </row>
    <row r="1953" spans="12:12" x14ac:dyDescent="0.25">
      <c r="L1953" s="8"/>
    </row>
    <row r="1954" spans="12:12" x14ac:dyDescent="0.25">
      <c r="L1954" s="8"/>
    </row>
    <row r="1955" spans="12:12" x14ac:dyDescent="0.25">
      <c r="L1955" s="8"/>
    </row>
    <row r="1956" spans="12:12" x14ac:dyDescent="0.25">
      <c r="L1956" s="8"/>
    </row>
    <row r="1957" spans="12:12" x14ac:dyDescent="0.25">
      <c r="L1957" s="8"/>
    </row>
    <row r="1958" spans="12:12" x14ac:dyDescent="0.25">
      <c r="L1958" s="8"/>
    </row>
    <row r="1959" spans="12:12" x14ac:dyDescent="0.25">
      <c r="L1959" s="8"/>
    </row>
    <row r="1960" spans="12:12" x14ac:dyDescent="0.25">
      <c r="L1960" s="8"/>
    </row>
    <row r="1961" spans="12:12" x14ac:dyDescent="0.25">
      <c r="L1961" s="8"/>
    </row>
    <row r="1962" spans="12:12" x14ac:dyDescent="0.25">
      <c r="L1962" s="8"/>
    </row>
    <row r="1963" spans="12:12" x14ac:dyDescent="0.25">
      <c r="L1963" s="8"/>
    </row>
    <row r="1964" spans="12:12" x14ac:dyDescent="0.25">
      <c r="L1964" s="8"/>
    </row>
    <row r="1965" spans="12:12" x14ac:dyDescent="0.25">
      <c r="L1965" s="8"/>
    </row>
    <row r="1966" spans="12:12" x14ac:dyDescent="0.25">
      <c r="L1966" s="8"/>
    </row>
    <row r="1967" spans="12:12" x14ac:dyDescent="0.25">
      <c r="L1967" s="8"/>
    </row>
    <row r="1968" spans="12:12" x14ac:dyDescent="0.25">
      <c r="L1968" s="8"/>
    </row>
    <row r="1969" spans="12:12" x14ac:dyDescent="0.25">
      <c r="L1969" s="8"/>
    </row>
    <row r="1970" spans="12:12" x14ac:dyDescent="0.25">
      <c r="L1970" s="8"/>
    </row>
    <row r="1971" spans="12:12" x14ac:dyDescent="0.25">
      <c r="L1971" s="8"/>
    </row>
    <row r="1972" spans="12:12" x14ac:dyDescent="0.25">
      <c r="L1972" s="8"/>
    </row>
    <row r="1973" spans="12:12" x14ac:dyDescent="0.25">
      <c r="L1973" s="8"/>
    </row>
    <row r="1974" spans="12:12" x14ac:dyDescent="0.25">
      <c r="L1974" s="8"/>
    </row>
    <row r="1975" spans="12:12" x14ac:dyDescent="0.25">
      <c r="L1975" s="8"/>
    </row>
    <row r="1976" spans="12:12" x14ac:dyDescent="0.25">
      <c r="L1976" s="8"/>
    </row>
    <row r="1977" spans="12:12" x14ac:dyDescent="0.25">
      <c r="L1977" s="8"/>
    </row>
    <row r="1978" spans="12:12" x14ac:dyDescent="0.25">
      <c r="L1978" s="8"/>
    </row>
    <row r="1979" spans="12:12" x14ac:dyDescent="0.25">
      <c r="L1979" s="8"/>
    </row>
    <row r="1980" spans="12:12" x14ac:dyDescent="0.25">
      <c r="L1980" s="8"/>
    </row>
    <row r="1981" spans="12:12" x14ac:dyDescent="0.25">
      <c r="L1981" s="8"/>
    </row>
    <row r="1982" spans="12:12" x14ac:dyDescent="0.25">
      <c r="L1982" s="8"/>
    </row>
    <row r="1983" spans="12:12" x14ac:dyDescent="0.25">
      <c r="L1983" s="8"/>
    </row>
    <row r="1984" spans="12:12" x14ac:dyDescent="0.25">
      <c r="L1984" s="8"/>
    </row>
    <row r="1985" spans="12:12" x14ac:dyDescent="0.25">
      <c r="L1985" s="8"/>
    </row>
    <row r="1986" spans="12:12" x14ac:dyDescent="0.25">
      <c r="L1986" s="8"/>
    </row>
    <row r="1987" spans="12:12" x14ac:dyDescent="0.25">
      <c r="L1987" s="8"/>
    </row>
    <row r="1988" spans="12:12" x14ac:dyDescent="0.25">
      <c r="L1988" s="8"/>
    </row>
    <row r="1989" spans="12:12" x14ac:dyDescent="0.25">
      <c r="L1989" s="8"/>
    </row>
    <row r="1990" spans="12:12" x14ac:dyDescent="0.25">
      <c r="L1990" s="8"/>
    </row>
    <row r="1991" spans="12:12" x14ac:dyDescent="0.25">
      <c r="L1991" s="8"/>
    </row>
    <row r="1992" spans="12:12" x14ac:dyDescent="0.25">
      <c r="L1992" s="8"/>
    </row>
    <row r="1993" spans="12:12" x14ac:dyDescent="0.25">
      <c r="L1993" s="8"/>
    </row>
    <row r="1994" spans="12:12" x14ac:dyDescent="0.25">
      <c r="L1994" s="8"/>
    </row>
    <row r="1995" spans="12:12" x14ac:dyDescent="0.25">
      <c r="L1995" s="8"/>
    </row>
    <row r="1996" spans="12:12" x14ac:dyDescent="0.25">
      <c r="L1996" s="8"/>
    </row>
    <row r="1997" spans="12:12" x14ac:dyDescent="0.25">
      <c r="L1997" s="8"/>
    </row>
    <row r="1998" spans="12:12" x14ac:dyDescent="0.25">
      <c r="L1998" s="8"/>
    </row>
    <row r="1999" spans="12:12" x14ac:dyDescent="0.25">
      <c r="L1999" s="8"/>
    </row>
    <row r="2000" spans="12:12" x14ac:dyDescent="0.25">
      <c r="L2000" s="8"/>
    </row>
    <row r="2001" spans="12:12" x14ac:dyDescent="0.25">
      <c r="L2001" s="8"/>
    </row>
    <row r="2002" spans="12:12" x14ac:dyDescent="0.25">
      <c r="L2002" s="8"/>
    </row>
    <row r="2003" spans="12:12" x14ac:dyDescent="0.25">
      <c r="L2003" s="8"/>
    </row>
    <row r="2004" spans="12:12" x14ac:dyDescent="0.25">
      <c r="L2004" s="8"/>
    </row>
    <row r="2005" spans="12:12" x14ac:dyDescent="0.25">
      <c r="L2005" s="8"/>
    </row>
    <row r="2006" spans="12:12" x14ac:dyDescent="0.25">
      <c r="L2006" s="8"/>
    </row>
    <row r="2007" spans="12:12" x14ac:dyDescent="0.25">
      <c r="L2007" s="8"/>
    </row>
    <row r="2008" spans="12:12" x14ac:dyDescent="0.25">
      <c r="L2008" s="8"/>
    </row>
    <row r="2009" spans="12:12" x14ac:dyDescent="0.25">
      <c r="L2009" s="8"/>
    </row>
    <row r="2010" spans="12:12" x14ac:dyDescent="0.25">
      <c r="L2010" s="8"/>
    </row>
    <row r="2011" spans="12:12" x14ac:dyDescent="0.25">
      <c r="L2011" s="8"/>
    </row>
    <row r="2012" spans="12:12" x14ac:dyDescent="0.25">
      <c r="L2012" s="8"/>
    </row>
    <row r="2013" spans="12:12" x14ac:dyDescent="0.25">
      <c r="L2013" s="8"/>
    </row>
    <row r="2014" spans="12:12" x14ac:dyDescent="0.25">
      <c r="L2014" s="8"/>
    </row>
    <row r="2015" spans="12:12" x14ac:dyDescent="0.25">
      <c r="L2015" s="8"/>
    </row>
    <row r="2016" spans="12:12" x14ac:dyDescent="0.25">
      <c r="L2016" s="8"/>
    </row>
    <row r="2017" spans="12:12" x14ac:dyDescent="0.25">
      <c r="L2017" s="8"/>
    </row>
    <row r="2018" spans="12:12" x14ac:dyDescent="0.25">
      <c r="L2018" s="8"/>
    </row>
    <row r="2019" spans="12:12" x14ac:dyDescent="0.25">
      <c r="L2019" s="8"/>
    </row>
    <row r="2020" spans="12:12" x14ac:dyDescent="0.25">
      <c r="L2020" s="8"/>
    </row>
    <row r="2021" spans="12:12" x14ac:dyDescent="0.25">
      <c r="L2021" s="8"/>
    </row>
    <row r="2022" spans="12:12" x14ac:dyDescent="0.25">
      <c r="L2022" s="8"/>
    </row>
    <row r="2023" spans="12:12" x14ac:dyDescent="0.25">
      <c r="L2023" s="8"/>
    </row>
    <row r="2024" spans="12:12" x14ac:dyDescent="0.25">
      <c r="L2024" s="8"/>
    </row>
    <row r="2025" spans="12:12" x14ac:dyDescent="0.25">
      <c r="L2025" s="8"/>
    </row>
    <row r="2026" spans="12:12" x14ac:dyDescent="0.25">
      <c r="L2026" s="8"/>
    </row>
    <row r="2027" spans="12:12" x14ac:dyDescent="0.25">
      <c r="L2027" s="8"/>
    </row>
    <row r="2028" spans="12:12" x14ac:dyDescent="0.25">
      <c r="L2028" s="8"/>
    </row>
    <row r="2029" spans="12:12" x14ac:dyDescent="0.25">
      <c r="L2029" s="8"/>
    </row>
    <row r="2030" spans="12:12" x14ac:dyDescent="0.25">
      <c r="L2030" s="8"/>
    </row>
    <row r="2031" spans="12:12" x14ac:dyDescent="0.25">
      <c r="L2031" s="8"/>
    </row>
    <row r="2032" spans="12:12" x14ac:dyDescent="0.25">
      <c r="L2032" s="8"/>
    </row>
    <row r="2033" spans="12:12" x14ac:dyDescent="0.25">
      <c r="L2033" s="8"/>
    </row>
    <row r="2034" spans="12:12" x14ac:dyDescent="0.25">
      <c r="L2034" s="8"/>
    </row>
    <row r="2035" spans="12:12" x14ac:dyDescent="0.25">
      <c r="L2035" s="8"/>
    </row>
    <row r="2036" spans="12:12" x14ac:dyDescent="0.25">
      <c r="L2036" s="8"/>
    </row>
    <row r="2037" spans="12:12" x14ac:dyDescent="0.25">
      <c r="L2037" s="8"/>
    </row>
    <row r="2038" spans="12:12" x14ac:dyDescent="0.25">
      <c r="L2038" s="8"/>
    </row>
    <row r="2039" spans="12:12" x14ac:dyDescent="0.25">
      <c r="L2039" s="8"/>
    </row>
    <row r="2040" spans="12:12" x14ac:dyDescent="0.25">
      <c r="L2040" s="8"/>
    </row>
    <row r="2041" spans="12:12" x14ac:dyDescent="0.25">
      <c r="L2041" s="8"/>
    </row>
    <row r="2042" spans="12:12" x14ac:dyDescent="0.25">
      <c r="L2042" s="8"/>
    </row>
    <row r="2043" spans="12:12" x14ac:dyDescent="0.25">
      <c r="L2043" s="8"/>
    </row>
    <row r="2044" spans="12:12" x14ac:dyDescent="0.25">
      <c r="L2044" s="8"/>
    </row>
    <row r="2045" spans="12:12" x14ac:dyDescent="0.25">
      <c r="L2045" s="8"/>
    </row>
    <row r="2046" spans="12:12" x14ac:dyDescent="0.25">
      <c r="L2046" s="8"/>
    </row>
    <row r="2047" spans="12:12" x14ac:dyDescent="0.25">
      <c r="L2047" s="8"/>
    </row>
    <row r="2048" spans="12:12" x14ac:dyDescent="0.25">
      <c r="L2048" s="8"/>
    </row>
    <row r="2049" spans="12:12" x14ac:dyDescent="0.25">
      <c r="L2049" s="8"/>
    </row>
    <row r="2050" spans="12:12" x14ac:dyDescent="0.25">
      <c r="L2050" s="8"/>
    </row>
    <row r="2051" spans="12:12" x14ac:dyDescent="0.25">
      <c r="L2051" s="8"/>
    </row>
    <row r="2052" spans="12:12" x14ac:dyDescent="0.25">
      <c r="L2052" s="8"/>
    </row>
    <row r="2053" spans="12:12" x14ac:dyDescent="0.25">
      <c r="L2053" s="8"/>
    </row>
    <row r="2054" spans="12:12" x14ac:dyDescent="0.25">
      <c r="L2054" s="8"/>
    </row>
    <row r="2055" spans="12:12" x14ac:dyDescent="0.25">
      <c r="L2055" s="8"/>
    </row>
    <row r="2056" spans="12:12" x14ac:dyDescent="0.25">
      <c r="L2056" s="8"/>
    </row>
    <row r="2057" spans="12:12" x14ac:dyDescent="0.25">
      <c r="L2057" s="8"/>
    </row>
    <row r="2058" spans="12:12" x14ac:dyDescent="0.25">
      <c r="L2058" s="8"/>
    </row>
    <row r="2059" spans="12:12" x14ac:dyDescent="0.25">
      <c r="L2059" s="8"/>
    </row>
    <row r="2060" spans="12:12" x14ac:dyDescent="0.25">
      <c r="L2060" s="8"/>
    </row>
    <row r="2061" spans="12:12" x14ac:dyDescent="0.25">
      <c r="L2061" s="8"/>
    </row>
    <row r="2062" spans="12:12" x14ac:dyDescent="0.25">
      <c r="L2062" s="8"/>
    </row>
    <row r="2063" spans="12:12" x14ac:dyDescent="0.25">
      <c r="L2063" s="8"/>
    </row>
    <row r="2064" spans="12:12" x14ac:dyDescent="0.25">
      <c r="L2064" s="8"/>
    </row>
    <row r="2065" spans="12:12" x14ac:dyDescent="0.25">
      <c r="L2065" s="8"/>
    </row>
    <row r="2066" spans="12:12" x14ac:dyDescent="0.25">
      <c r="L2066" s="8"/>
    </row>
    <row r="2067" spans="12:12" x14ac:dyDescent="0.25">
      <c r="L2067" s="8"/>
    </row>
    <row r="2068" spans="12:12" x14ac:dyDescent="0.25">
      <c r="L2068" s="8"/>
    </row>
    <row r="2069" spans="12:12" x14ac:dyDescent="0.25">
      <c r="L2069" s="8"/>
    </row>
    <row r="2070" spans="12:12" x14ac:dyDescent="0.25">
      <c r="L2070" s="8"/>
    </row>
    <row r="2071" spans="12:12" x14ac:dyDescent="0.25">
      <c r="L2071" s="8"/>
    </row>
    <row r="2072" spans="12:12" x14ac:dyDescent="0.25">
      <c r="L2072" s="8"/>
    </row>
    <row r="2073" spans="12:12" x14ac:dyDescent="0.25">
      <c r="L2073" s="8"/>
    </row>
    <row r="2074" spans="12:12" x14ac:dyDescent="0.25">
      <c r="L2074" s="8"/>
    </row>
    <row r="2075" spans="12:12" x14ac:dyDescent="0.25">
      <c r="L2075" s="8"/>
    </row>
    <row r="2076" spans="12:12" x14ac:dyDescent="0.25">
      <c r="L2076" s="8"/>
    </row>
    <row r="2077" spans="12:12" x14ac:dyDescent="0.25">
      <c r="L2077" s="8"/>
    </row>
    <row r="2078" spans="12:12" x14ac:dyDescent="0.25">
      <c r="L2078" s="8"/>
    </row>
    <row r="2079" spans="12:12" x14ac:dyDescent="0.25">
      <c r="L2079" s="8"/>
    </row>
    <row r="2080" spans="12:12" x14ac:dyDescent="0.25">
      <c r="L2080" s="8"/>
    </row>
    <row r="2081" spans="12:12" x14ac:dyDescent="0.25">
      <c r="L2081" s="8"/>
    </row>
    <row r="2082" spans="12:12" x14ac:dyDescent="0.25">
      <c r="L2082" s="8"/>
    </row>
    <row r="2083" spans="12:12" x14ac:dyDescent="0.25">
      <c r="L2083" s="8"/>
    </row>
    <row r="2084" spans="12:12" x14ac:dyDescent="0.25">
      <c r="L2084" s="8"/>
    </row>
    <row r="2085" spans="12:12" x14ac:dyDescent="0.25">
      <c r="L2085" s="8"/>
    </row>
    <row r="2086" spans="12:12" x14ac:dyDescent="0.25">
      <c r="L2086" s="8"/>
    </row>
    <row r="2087" spans="12:12" x14ac:dyDescent="0.25">
      <c r="L2087" s="8"/>
    </row>
    <row r="2088" spans="12:12" x14ac:dyDescent="0.25">
      <c r="L2088" s="8"/>
    </row>
    <row r="2089" spans="12:12" x14ac:dyDescent="0.25">
      <c r="L2089" s="8"/>
    </row>
    <row r="2090" spans="12:12" x14ac:dyDescent="0.25">
      <c r="L2090" s="8"/>
    </row>
    <row r="2091" spans="12:12" x14ac:dyDescent="0.25">
      <c r="L2091" s="8"/>
    </row>
    <row r="2092" spans="12:12" x14ac:dyDescent="0.25">
      <c r="L2092" s="8"/>
    </row>
    <row r="2093" spans="12:12" x14ac:dyDescent="0.25">
      <c r="L2093" s="8"/>
    </row>
    <row r="2094" spans="12:12" x14ac:dyDescent="0.25">
      <c r="L2094" s="8"/>
    </row>
    <row r="2095" spans="12:12" x14ac:dyDescent="0.25">
      <c r="L2095" s="8"/>
    </row>
    <row r="2096" spans="12:12" x14ac:dyDescent="0.25">
      <c r="L2096" s="8"/>
    </row>
    <row r="2097" spans="12:12" x14ac:dyDescent="0.25">
      <c r="L2097" s="8"/>
    </row>
    <row r="2098" spans="12:12" x14ac:dyDescent="0.25">
      <c r="L2098" s="8"/>
    </row>
    <row r="2099" spans="12:12" x14ac:dyDescent="0.25">
      <c r="L2099" s="8"/>
    </row>
    <row r="2100" spans="12:12" x14ac:dyDescent="0.25">
      <c r="L2100" s="8"/>
    </row>
    <row r="2101" spans="12:12" x14ac:dyDescent="0.25">
      <c r="L2101" s="8"/>
    </row>
    <row r="2102" spans="12:12" x14ac:dyDescent="0.25">
      <c r="L2102" s="8"/>
    </row>
    <row r="2103" spans="12:12" x14ac:dyDescent="0.25">
      <c r="L2103" s="8"/>
    </row>
    <row r="2104" spans="12:12" x14ac:dyDescent="0.25">
      <c r="L2104" s="8"/>
    </row>
    <row r="2105" spans="12:12" x14ac:dyDescent="0.25">
      <c r="L2105" s="8"/>
    </row>
    <row r="2106" spans="12:12" x14ac:dyDescent="0.25">
      <c r="L2106" s="8"/>
    </row>
    <row r="2107" spans="12:12" x14ac:dyDescent="0.25">
      <c r="L2107" s="8"/>
    </row>
    <row r="2108" spans="12:12" x14ac:dyDescent="0.25">
      <c r="L2108" s="8"/>
    </row>
    <row r="2109" spans="12:12" x14ac:dyDescent="0.25">
      <c r="L2109" s="8"/>
    </row>
    <row r="2110" spans="12:12" x14ac:dyDescent="0.25">
      <c r="L2110" s="8"/>
    </row>
    <row r="2111" spans="12:12" x14ac:dyDescent="0.25">
      <c r="L2111" s="8"/>
    </row>
    <row r="2112" spans="12:12" x14ac:dyDescent="0.25">
      <c r="L2112" s="8"/>
    </row>
    <row r="2113" spans="12:12" x14ac:dyDescent="0.25">
      <c r="L2113" s="8"/>
    </row>
    <row r="2114" spans="12:12" x14ac:dyDescent="0.25">
      <c r="L2114" s="8"/>
    </row>
    <row r="2115" spans="12:12" x14ac:dyDescent="0.25">
      <c r="L2115" s="8"/>
    </row>
    <row r="2116" spans="12:12" x14ac:dyDescent="0.25">
      <c r="L2116" s="8"/>
    </row>
    <row r="2117" spans="12:12" x14ac:dyDescent="0.25">
      <c r="L2117" s="8"/>
    </row>
    <row r="2118" spans="12:12" x14ac:dyDescent="0.25">
      <c r="L2118" s="8"/>
    </row>
    <row r="2119" spans="12:12" x14ac:dyDescent="0.25">
      <c r="L2119" s="8"/>
    </row>
    <row r="2120" spans="12:12" x14ac:dyDescent="0.25">
      <c r="L2120" s="8"/>
    </row>
    <row r="2121" spans="12:12" x14ac:dyDescent="0.25">
      <c r="L2121" s="8"/>
    </row>
    <row r="2122" spans="12:12" x14ac:dyDescent="0.25">
      <c r="L2122" s="8"/>
    </row>
    <row r="2123" spans="12:12" x14ac:dyDescent="0.25">
      <c r="L2123" s="8"/>
    </row>
    <row r="2124" spans="12:12" x14ac:dyDescent="0.25">
      <c r="L2124" s="8"/>
    </row>
    <row r="2125" spans="12:12" x14ac:dyDescent="0.25">
      <c r="L2125" s="8"/>
    </row>
    <row r="2126" spans="12:12" x14ac:dyDescent="0.25">
      <c r="L2126" s="8"/>
    </row>
    <row r="2127" spans="12:12" x14ac:dyDescent="0.25">
      <c r="L2127" s="8"/>
    </row>
    <row r="2128" spans="12:12" x14ac:dyDescent="0.25">
      <c r="L2128" s="8"/>
    </row>
    <row r="2129" spans="12:12" x14ac:dyDescent="0.25">
      <c r="L2129" s="8"/>
    </row>
    <row r="2130" spans="12:12" x14ac:dyDescent="0.25">
      <c r="L2130" s="8"/>
    </row>
    <row r="2131" spans="12:12" x14ac:dyDescent="0.25">
      <c r="L2131" s="8"/>
    </row>
    <row r="2132" spans="12:12" x14ac:dyDescent="0.25">
      <c r="L2132" s="8"/>
    </row>
    <row r="2133" spans="12:12" x14ac:dyDescent="0.25">
      <c r="L2133" s="8"/>
    </row>
    <row r="2134" spans="12:12" x14ac:dyDescent="0.25">
      <c r="L2134" s="8"/>
    </row>
    <row r="2135" spans="12:12" x14ac:dyDescent="0.25">
      <c r="L2135" s="8"/>
    </row>
    <row r="2136" spans="12:12" x14ac:dyDescent="0.25">
      <c r="L2136" s="8"/>
    </row>
    <row r="2137" spans="12:12" x14ac:dyDescent="0.25">
      <c r="L2137" s="8"/>
    </row>
    <row r="2138" spans="12:12" x14ac:dyDescent="0.25">
      <c r="L2138" s="8"/>
    </row>
    <row r="2139" spans="12:12" x14ac:dyDescent="0.25">
      <c r="L2139" s="8"/>
    </row>
    <row r="2140" spans="12:12" x14ac:dyDescent="0.25">
      <c r="L2140" s="8"/>
    </row>
    <row r="2141" spans="12:12" x14ac:dyDescent="0.25">
      <c r="L2141" s="8"/>
    </row>
    <row r="2142" spans="12:12" x14ac:dyDescent="0.25">
      <c r="L2142" s="8"/>
    </row>
    <row r="2143" spans="12:12" x14ac:dyDescent="0.25">
      <c r="L2143" s="8"/>
    </row>
    <row r="2144" spans="12:12" x14ac:dyDescent="0.25">
      <c r="L2144" s="8"/>
    </row>
    <row r="2145" spans="12:12" x14ac:dyDescent="0.25">
      <c r="L2145" s="8"/>
    </row>
    <row r="2146" spans="12:12" x14ac:dyDescent="0.25">
      <c r="L2146" s="8"/>
    </row>
    <row r="2147" spans="12:12" x14ac:dyDescent="0.25">
      <c r="L2147" s="8"/>
    </row>
    <row r="2148" spans="12:12" x14ac:dyDescent="0.25">
      <c r="L2148" s="8"/>
    </row>
    <row r="2149" spans="12:12" x14ac:dyDescent="0.25">
      <c r="L2149" s="8"/>
    </row>
    <row r="2150" spans="12:12" x14ac:dyDescent="0.25">
      <c r="L2150" s="8"/>
    </row>
    <row r="2151" spans="12:12" x14ac:dyDescent="0.25">
      <c r="L2151" s="8"/>
    </row>
    <row r="2152" spans="12:12" x14ac:dyDescent="0.25">
      <c r="L2152" s="8"/>
    </row>
    <row r="2153" spans="12:12" x14ac:dyDescent="0.25">
      <c r="L2153" s="8"/>
    </row>
    <row r="2154" spans="12:12" x14ac:dyDescent="0.25">
      <c r="L2154" s="8"/>
    </row>
    <row r="2155" spans="12:12" x14ac:dyDescent="0.25">
      <c r="L2155" s="8"/>
    </row>
    <row r="2156" spans="12:12" x14ac:dyDescent="0.25">
      <c r="L2156" s="8"/>
    </row>
    <row r="2157" spans="12:12" x14ac:dyDescent="0.25">
      <c r="L2157" s="8"/>
    </row>
    <row r="2158" spans="12:12" x14ac:dyDescent="0.25">
      <c r="L2158" s="8"/>
    </row>
    <row r="2159" spans="12:12" x14ac:dyDescent="0.25">
      <c r="L2159" s="8"/>
    </row>
    <row r="2160" spans="12:12" x14ac:dyDescent="0.25">
      <c r="L2160" s="8"/>
    </row>
    <row r="2161" spans="12:12" x14ac:dyDescent="0.25">
      <c r="L2161" s="8"/>
    </row>
    <row r="2162" spans="12:12" x14ac:dyDescent="0.25">
      <c r="L2162" s="8"/>
    </row>
    <row r="2163" spans="12:12" x14ac:dyDescent="0.25">
      <c r="L2163" s="8"/>
    </row>
    <row r="2164" spans="12:12" x14ac:dyDescent="0.25">
      <c r="L2164" s="8"/>
    </row>
    <row r="2165" spans="12:12" x14ac:dyDescent="0.25">
      <c r="L2165" s="8"/>
    </row>
    <row r="2166" spans="12:12" x14ac:dyDescent="0.25">
      <c r="L2166" s="8"/>
    </row>
    <row r="2167" spans="12:12" x14ac:dyDescent="0.25">
      <c r="L2167" s="8"/>
    </row>
    <row r="2168" spans="12:12" x14ac:dyDescent="0.25">
      <c r="L2168" s="8"/>
    </row>
    <row r="2169" spans="12:12" x14ac:dyDescent="0.25">
      <c r="L2169" s="8"/>
    </row>
    <row r="2170" spans="12:12" x14ac:dyDescent="0.25">
      <c r="L2170" s="8"/>
    </row>
    <row r="2171" spans="12:12" x14ac:dyDescent="0.25">
      <c r="L2171" s="8"/>
    </row>
    <row r="2172" spans="12:12" x14ac:dyDescent="0.25">
      <c r="L2172" s="8"/>
    </row>
    <row r="2173" spans="12:12" x14ac:dyDescent="0.25">
      <c r="L2173" s="8"/>
    </row>
    <row r="2174" spans="12:12" x14ac:dyDescent="0.25">
      <c r="L2174" s="8"/>
    </row>
    <row r="2175" spans="12:12" x14ac:dyDescent="0.25">
      <c r="L2175" s="8"/>
    </row>
    <row r="2176" spans="12:12" x14ac:dyDescent="0.25">
      <c r="L2176" s="8"/>
    </row>
    <row r="2177" spans="12:12" x14ac:dyDescent="0.25">
      <c r="L2177" s="8"/>
    </row>
    <row r="2178" spans="12:12" x14ac:dyDescent="0.25">
      <c r="L2178" s="8"/>
    </row>
    <row r="2179" spans="12:12" x14ac:dyDescent="0.25">
      <c r="L2179" s="8"/>
    </row>
    <row r="2180" spans="12:12" x14ac:dyDescent="0.25">
      <c r="L2180" s="8"/>
    </row>
    <row r="2181" spans="12:12" x14ac:dyDescent="0.25">
      <c r="L2181" s="8"/>
    </row>
    <row r="2182" spans="12:12" x14ac:dyDescent="0.25">
      <c r="L2182" s="8"/>
    </row>
    <row r="2183" spans="12:12" x14ac:dyDescent="0.25">
      <c r="L2183" s="8"/>
    </row>
    <row r="2184" spans="12:12" x14ac:dyDescent="0.25">
      <c r="L2184" s="8"/>
    </row>
    <row r="2185" spans="12:12" x14ac:dyDescent="0.25">
      <c r="L2185" s="8"/>
    </row>
    <row r="2186" spans="12:12" x14ac:dyDescent="0.25">
      <c r="L2186" s="8"/>
    </row>
    <row r="2187" spans="12:12" x14ac:dyDescent="0.25">
      <c r="L2187" s="8"/>
    </row>
    <row r="2188" spans="12:12" x14ac:dyDescent="0.25">
      <c r="L2188" s="8"/>
    </row>
    <row r="2189" spans="12:12" x14ac:dyDescent="0.25">
      <c r="L2189" s="8"/>
    </row>
    <row r="2190" spans="12:12" x14ac:dyDescent="0.25">
      <c r="L2190" s="8"/>
    </row>
    <row r="2191" spans="12:12" x14ac:dyDescent="0.25">
      <c r="L2191" s="8"/>
    </row>
    <row r="2192" spans="12:12" x14ac:dyDescent="0.25">
      <c r="L2192" s="8"/>
    </row>
    <row r="2193" spans="12:12" x14ac:dyDescent="0.25">
      <c r="L2193" s="8"/>
    </row>
    <row r="2194" spans="12:12" x14ac:dyDescent="0.25">
      <c r="L2194" s="8"/>
    </row>
    <row r="2195" spans="12:12" x14ac:dyDescent="0.25">
      <c r="L2195" s="8"/>
    </row>
    <row r="2196" spans="12:12" x14ac:dyDescent="0.25">
      <c r="L2196" s="8"/>
    </row>
    <row r="2197" spans="12:12" x14ac:dyDescent="0.25">
      <c r="L2197" s="8"/>
    </row>
    <row r="2198" spans="12:12" x14ac:dyDescent="0.25">
      <c r="L2198" s="8"/>
    </row>
    <row r="2199" spans="12:12" x14ac:dyDescent="0.25">
      <c r="L2199" s="8"/>
    </row>
    <row r="2200" spans="12:12" x14ac:dyDescent="0.25">
      <c r="L2200" s="8"/>
    </row>
    <row r="2201" spans="12:12" x14ac:dyDescent="0.25">
      <c r="L2201" s="8"/>
    </row>
    <row r="2202" spans="12:12" x14ac:dyDescent="0.25">
      <c r="L2202" s="8"/>
    </row>
    <row r="2203" spans="12:12" x14ac:dyDescent="0.25">
      <c r="L2203" s="8"/>
    </row>
    <row r="2204" spans="12:12" x14ac:dyDescent="0.25">
      <c r="L2204" s="8"/>
    </row>
    <row r="2205" spans="12:12" x14ac:dyDescent="0.25">
      <c r="L2205" s="8"/>
    </row>
    <row r="2206" spans="12:12" x14ac:dyDescent="0.25">
      <c r="L2206" s="8"/>
    </row>
    <row r="2207" spans="12:12" x14ac:dyDescent="0.25">
      <c r="L2207" s="8"/>
    </row>
    <row r="2208" spans="12:12" x14ac:dyDescent="0.25">
      <c r="L2208" s="8"/>
    </row>
    <row r="2209" spans="12:12" x14ac:dyDescent="0.25">
      <c r="L2209" s="8"/>
    </row>
    <row r="2210" spans="12:12" x14ac:dyDescent="0.25">
      <c r="L2210" s="8"/>
    </row>
    <row r="2211" spans="12:12" x14ac:dyDescent="0.25">
      <c r="L2211" s="8"/>
    </row>
    <row r="2212" spans="12:12" x14ac:dyDescent="0.25">
      <c r="L2212" s="8"/>
    </row>
    <row r="2213" spans="12:12" x14ac:dyDescent="0.25">
      <c r="L2213" s="8"/>
    </row>
    <row r="2214" spans="12:12" x14ac:dyDescent="0.25">
      <c r="L2214" s="8"/>
    </row>
    <row r="2215" spans="12:12" x14ac:dyDescent="0.25">
      <c r="L2215" s="8"/>
    </row>
    <row r="2216" spans="12:12" x14ac:dyDescent="0.25">
      <c r="L2216" s="8"/>
    </row>
    <row r="2217" spans="12:12" x14ac:dyDescent="0.25">
      <c r="L2217" s="8"/>
    </row>
    <row r="2218" spans="12:12" x14ac:dyDescent="0.25">
      <c r="L2218" s="8"/>
    </row>
    <row r="2219" spans="12:12" x14ac:dyDescent="0.25">
      <c r="L2219" s="8"/>
    </row>
    <row r="2220" spans="12:12" x14ac:dyDescent="0.25">
      <c r="L2220" s="8"/>
    </row>
    <row r="2221" spans="12:12" x14ac:dyDescent="0.25">
      <c r="L2221" s="8"/>
    </row>
    <row r="2222" spans="12:12" x14ac:dyDescent="0.25">
      <c r="L2222" s="8"/>
    </row>
    <row r="2223" spans="12:12" x14ac:dyDescent="0.25">
      <c r="L2223" s="8"/>
    </row>
    <row r="2224" spans="12:12" x14ac:dyDescent="0.25">
      <c r="L2224" s="8"/>
    </row>
    <row r="2225" spans="12:12" x14ac:dyDescent="0.25">
      <c r="L2225" s="8"/>
    </row>
    <row r="2226" spans="12:12" x14ac:dyDescent="0.25">
      <c r="L2226" s="8"/>
    </row>
    <row r="2227" spans="12:12" x14ac:dyDescent="0.25">
      <c r="L2227" s="8"/>
    </row>
    <row r="2228" spans="12:12" x14ac:dyDescent="0.25">
      <c r="L2228" s="8"/>
    </row>
    <row r="2229" spans="12:12" x14ac:dyDescent="0.25">
      <c r="L2229" s="8"/>
    </row>
    <row r="2230" spans="12:12" x14ac:dyDescent="0.25">
      <c r="L2230" s="8"/>
    </row>
    <row r="2231" spans="12:12" x14ac:dyDescent="0.25">
      <c r="L2231" s="8"/>
    </row>
    <row r="2232" spans="12:12" x14ac:dyDescent="0.25">
      <c r="L2232" s="8"/>
    </row>
    <row r="2233" spans="12:12" x14ac:dyDescent="0.25">
      <c r="L2233" s="8"/>
    </row>
    <row r="2234" spans="12:12" x14ac:dyDescent="0.25">
      <c r="L2234" s="8"/>
    </row>
    <row r="2235" spans="12:12" x14ac:dyDescent="0.25">
      <c r="L2235" s="8"/>
    </row>
    <row r="2236" spans="12:12" x14ac:dyDescent="0.25">
      <c r="L2236" s="8"/>
    </row>
    <row r="2237" spans="12:12" x14ac:dyDescent="0.25">
      <c r="L2237" s="8"/>
    </row>
    <row r="2238" spans="12:12" x14ac:dyDescent="0.25">
      <c r="L2238" s="8"/>
    </row>
    <row r="2239" spans="12:12" x14ac:dyDescent="0.25">
      <c r="L2239" s="8"/>
    </row>
    <row r="2240" spans="12:12" x14ac:dyDescent="0.25">
      <c r="L2240" s="8"/>
    </row>
    <row r="2241" spans="12:12" x14ac:dyDescent="0.25">
      <c r="L2241" s="8"/>
    </row>
    <row r="2242" spans="12:12" x14ac:dyDescent="0.25">
      <c r="L2242" s="8"/>
    </row>
    <row r="2243" spans="12:12" x14ac:dyDescent="0.25">
      <c r="L2243" s="8"/>
    </row>
    <row r="2244" spans="12:12" x14ac:dyDescent="0.25">
      <c r="L2244" s="8"/>
    </row>
    <row r="2245" spans="12:12" x14ac:dyDescent="0.25">
      <c r="L2245" s="8"/>
    </row>
    <row r="2246" spans="12:12" x14ac:dyDescent="0.25">
      <c r="L2246" s="8"/>
    </row>
    <row r="2247" spans="12:12" x14ac:dyDescent="0.25">
      <c r="L2247" s="8"/>
    </row>
    <row r="2248" spans="12:12" x14ac:dyDescent="0.25">
      <c r="L2248" s="8"/>
    </row>
    <row r="2249" spans="12:12" x14ac:dyDescent="0.25">
      <c r="L2249" s="8"/>
    </row>
    <row r="2250" spans="12:12" x14ac:dyDescent="0.25">
      <c r="L2250" s="8"/>
    </row>
    <row r="2251" spans="12:12" x14ac:dyDescent="0.25">
      <c r="L2251" s="8"/>
    </row>
    <row r="2252" spans="12:12" x14ac:dyDescent="0.25">
      <c r="L2252" s="8"/>
    </row>
    <row r="2253" spans="12:12" x14ac:dyDescent="0.25">
      <c r="L2253" s="8"/>
    </row>
    <row r="2254" spans="12:12" x14ac:dyDescent="0.25">
      <c r="L2254" s="8"/>
    </row>
    <row r="2255" spans="12:12" x14ac:dyDescent="0.25">
      <c r="L2255" s="8"/>
    </row>
    <row r="2256" spans="12:12" x14ac:dyDescent="0.25">
      <c r="L2256" s="8"/>
    </row>
    <row r="2257" spans="12:12" x14ac:dyDescent="0.25">
      <c r="L2257" s="8"/>
    </row>
    <row r="2258" spans="12:12" x14ac:dyDescent="0.25">
      <c r="L2258" s="8"/>
    </row>
    <row r="2259" spans="12:12" x14ac:dyDescent="0.25">
      <c r="L2259" s="8"/>
    </row>
    <row r="2260" spans="12:12" x14ac:dyDescent="0.25">
      <c r="L2260" s="8"/>
    </row>
    <row r="2261" spans="12:12" x14ac:dyDescent="0.25">
      <c r="L2261" s="8"/>
    </row>
    <row r="2262" spans="12:12" x14ac:dyDescent="0.25">
      <c r="L2262" s="8"/>
    </row>
    <row r="2263" spans="12:12" x14ac:dyDescent="0.25">
      <c r="L2263" s="8"/>
    </row>
    <row r="2264" spans="12:12" x14ac:dyDescent="0.25">
      <c r="L2264" s="8"/>
    </row>
    <row r="2265" spans="12:12" x14ac:dyDescent="0.25">
      <c r="L2265" s="8"/>
    </row>
    <row r="2266" spans="12:12" x14ac:dyDescent="0.25">
      <c r="L2266" s="8"/>
    </row>
    <row r="2267" spans="12:12" x14ac:dyDescent="0.25">
      <c r="L2267" s="8"/>
    </row>
    <row r="2268" spans="12:12" x14ac:dyDescent="0.25">
      <c r="L2268" s="8"/>
    </row>
    <row r="2269" spans="12:12" x14ac:dyDescent="0.25">
      <c r="L2269" s="8"/>
    </row>
    <row r="2270" spans="12:12" x14ac:dyDescent="0.25">
      <c r="L2270" s="8"/>
    </row>
    <row r="2271" spans="12:12" x14ac:dyDescent="0.25">
      <c r="L2271" s="8"/>
    </row>
    <row r="2272" spans="12:12" x14ac:dyDescent="0.25">
      <c r="L2272" s="8"/>
    </row>
    <row r="2273" spans="12:12" x14ac:dyDescent="0.25">
      <c r="L2273" s="8"/>
    </row>
    <row r="2274" spans="12:12" x14ac:dyDescent="0.25">
      <c r="L2274" s="8"/>
    </row>
    <row r="2275" spans="12:12" x14ac:dyDescent="0.25">
      <c r="L2275" s="8"/>
    </row>
    <row r="2276" spans="12:12" x14ac:dyDescent="0.25">
      <c r="L2276" s="8"/>
    </row>
    <row r="2277" spans="12:12" x14ac:dyDescent="0.25">
      <c r="L2277" s="8"/>
    </row>
    <row r="2278" spans="12:12" x14ac:dyDescent="0.25">
      <c r="L2278" s="8"/>
    </row>
    <row r="2279" spans="12:12" x14ac:dyDescent="0.25">
      <c r="L2279" s="8"/>
    </row>
    <row r="2280" spans="12:12" x14ac:dyDescent="0.25">
      <c r="L2280" s="8"/>
    </row>
    <row r="2281" spans="12:12" x14ac:dyDescent="0.25">
      <c r="L2281" s="8"/>
    </row>
    <row r="2282" spans="12:12" x14ac:dyDescent="0.25">
      <c r="L2282" s="8"/>
    </row>
    <row r="2283" spans="12:12" x14ac:dyDescent="0.25">
      <c r="L2283" s="8"/>
    </row>
    <row r="2284" spans="12:12" x14ac:dyDescent="0.25">
      <c r="L2284" s="8"/>
    </row>
    <row r="2285" spans="12:12" x14ac:dyDescent="0.25">
      <c r="L2285" s="8"/>
    </row>
    <row r="2286" spans="12:12" x14ac:dyDescent="0.25">
      <c r="L2286" s="8"/>
    </row>
    <row r="2287" spans="12:12" x14ac:dyDescent="0.25">
      <c r="L2287" s="8"/>
    </row>
    <row r="2288" spans="12:12" x14ac:dyDescent="0.25">
      <c r="L2288" s="8"/>
    </row>
    <row r="2289" spans="12:12" x14ac:dyDescent="0.25">
      <c r="L2289" s="8"/>
    </row>
    <row r="2290" spans="12:12" x14ac:dyDescent="0.25">
      <c r="L2290" s="8"/>
    </row>
    <row r="2291" spans="12:12" x14ac:dyDescent="0.25">
      <c r="L2291" s="8"/>
    </row>
    <row r="2292" spans="12:12" x14ac:dyDescent="0.25">
      <c r="L2292" s="8"/>
    </row>
    <row r="2293" spans="12:12" x14ac:dyDescent="0.25">
      <c r="L2293" s="8"/>
    </row>
    <row r="2294" spans="12:12" x14ac:dyDescent="0.25">
      <c r="L2294" s="8"/>
    </row>
    <row r="2295" spans="12:12" x14ac:dyDescent="0.25">
      <c r="L2295" s="8"/>
    </row>
    <row r="2296" spans="12:12" x14ac:dyDescent="0.25">
      <c r="L2296" s="8"/>
    </row>
    <row r="2297" spans="12:12" x14ac:dyDescent="0.25">
      <c r="L2297" s="8"/>
    </row>
    <row r="2298" spans="12:12" x14ac:dyDescent="0.25">
      <c r="L2298" s="8"/>
    </row>
    <row r="2299" spans="12:12" x14ac:dyDescent="0.25">
      <c r="L2299" s="8"/>
    </row>
    <row r="2300" spans="12:12" x14ac:dyDescent="0.25">
      <c r="L2300" s="8"/>
    </row>
    <row r="2301" spans="12:12" x14ac:dyDescent="0.25">
      <c r="L2301" s="8"/>
    </row>
    <row r="2302" spans="12:12" x14ac:dyDescent="0.25">
      <c r="L2302" s="8"/>
    </row>
    <row r="2303" spans="12:12" x14ac:dyDescent="0.25">
      <c r="L2303" s="8"/>
    </row>
    <row r="2304" spans="12:12" x14ac:dyDescent="0.25">
      <c r="L2304" s="8"/>
    </row>
    <row r="2305" spans="12:12" x14ac:dyDescent="0.25">
      <c r="L2305" s="8"/>
    </row>
    <row r="2306" spans="12:12" x14ac:dyDescent="0.25">
      <c r="L2306" s="8"/>
    </row>
    <row r="2307" spans="12:12" x14ac:dyDescent="0.25">
      <c r="L2307" s="8"/>
    </row>
    <row r="2308" spans="12:12" x14ac:dyDescent="0.25">
      <c r="L2308" s="8"/>
    </row>
    <row r="2309" spans="12:12" x14ac:dyDescent="0.25">
      <c r="L2309" s="8"/>
    </row>
    <row r="2310" spans="12:12" x14ac:dyDescent="0.25">
      <c r="L2310" s="8"/>
    </row>
    <row r="2311" spans="12:12" x14ac:dyDescent="0.25">
      <c r="L2311" s="8"/>
    </row>
    <row r="2312" spans="12:12" x14ac:dyDescent="0.25">
      <c r="L2312" s="8"/>
    </row>
    <row r="2313" spans="12:12" x14ac:dyDescent="0.25">
      <c r="L2313" s="8"/>
    </row>
    <row r="2314" spans="12:12" x14ac:dyDescent="0.25">
      <c r="L2314" s="8"/>
    </row>
    <row r="2315" spans="12:12" x14ac:dyDescent="0.25">
      <c r="L2315" s="8"/>
    </row>
    <row r="2316" spans="12:12" x14ac:dyDescent="0.25">
      <c r="L2316" s="8"/>
    </row>
    <row r="2317" spans="12:12" x14ac:dyDescent="0.25">
      <c r="L2317" s="8"/>
    </row>
    <row r="2318" spans="12:12" x14ac:dyDescent="0.25">
      <c r="L2318" s="8"/>
    </row>
    <row r="2319" spans="12:12" x14ac:dyDescent="0.25">
      <c r="L2319" s="8"/>
    </row>
    <row r="2320" spans="12:12" x14ac:dyDescent="0.25">
      <c r="L2320" s="8"/>
    </row>
    <row r="2321" spans="12:12" x14ac:dyDescent="0.25">
      <c r="L2321" s="8"/>
    </row>
    <row r="2322" spans="12:12" x14ac:dyDescent="0.25">
      <c r="L2322" s="8"/>
    </row>
    <row r="2323" spans="12:12" x14ac:dyDescent="0.25">
      <c r="L2323" s="8"/>
    </row>
    <row r="2324" spans="12:12" x14ac:dyDescent="0.25">
      <c r="L2324" s="8"/>
    </row>
    <row r="2325" spans="12:12" x14ac:dyDescent="0.25">
      <c r="L2325" s="8"/>
    </row>
    <row r="2326" spans="12:12" x14ac:dyDescent="0.25">
      <c r="L2326" s="8"/>
    </row>
    <row r="2327" spans="12:12" x14ac:dyDescent="0.25">
      <c r="L2327" s="8"/>
    </row>
    <row r="2328" spans="12:12" x14ac:dyDescent="0.25">
      <c r="L2328" s="8"/>
    </row>
    <row r="2329" spans="12:12" x14ac:dyDescent="0.25">
      <c r="L2329" s="8"/>
    </row>
    <row r="2330" spans="12:12" x14ac:dyDescent="0.25">
      <c r="L2330" s="8"/>
    </row>
    <row r="2331" spans="12:12" x14ac:dyDescent="0.25">
      <c r="L2331" s="8"/>
    </row>
    <row r="2332" spans="12:12" x14ac:dyDescent="0.25">
      <c r="L2332" s="8"/>
    </row>
    <row r="2333" spans="12:12" x14ac:dyDescent="0.25">
      <c r="L2333" s="8"/>
    </row>
    <row r="2334" spans="12:12" x14ac:dyDescent="0.25">
      <c r="L2334" s="8"/>
    </row>
    <row r="2335" spans="12:12" x14ac:dyDescent="0.25">
      <c r="L2335" s="8"/>
    </row>
    <row r="2336" spans="12:12" x14ac:dyDescent="0.25">
      <c r="L2336" s="8"/>
    </row>
    <row r="2337" spans="12:12" x14ac:dyDescent="0.25">
      <c r="L2337" s="8"/>
    </row>
    <row r="2338" spans="12:12" x14ac:dyDescent="0.25">
      <c r="L2338" s="8"/>
    </row>
    <row r="2339" spans="12:12" x14ac:dyDescent="0.25">
      <c r="L2339" s="8"/>
    </row>
    <row r="2340" spans="12:12" x14ac:dyDescent="0.25">
      <c r="L2340" s="8"/>
    </row>
    <row r="2341" spans="12:12" x14ac:dyDescent="0.25">
      <c r="L2341" s="8"/>
    </row>
    <row r="2342" spans="12:12" x14ac:dyDescent="0.25">
      <c r="L2342" s="8"/>
    </row>
    <row r="2343" spans="12:12" x14ac:dyDescent="0.25">
      <c r="L2343" s="8"/>
    </row>
    <row r="2344" spans="12:12" x14ac:dyDescent="0.25">
      <c r="L2344" s="8"/>
    </row>
    <row r="2345" spans="12:12" x14ac:dyDescent="0.25">
      <c r="L2345" s="8"/>
    </row>
    <row r="2346" spans="12:12" x14ac:dyDescent="0.25">
      <c r="L2346" s="8"/>
    </row>
    <row r="2347" spans="12:12" x14ac:dyDescent="0.25">
      <c r="L2347" s="8"/>
    </row>
    <row r="2348" spans="12:12" x14ac:dyDescent="0.25">
      <c r="L2348" s="8"/>
    </row>
    <row r="2349" spans="12:12" x14ac:dyDescent="0.25">
      <c r="L2349" s="8"/>
    </row>
    <row r="2350" spans="12:12" x14ac:dyDescent="0.25">
      <c r="L2350" s="8"/>
    </row>
    <row r="2351" spans="12:12" x14ac:dyDescent="0.25">
      <c r="L2351" s="8"/>
    </row>
    <row r="2352" spans="12:12" x14ac:dyDescent="0.25">
      <c r="L2352" s="8"/>
    </row>
    <row r="2353" spans="12:12" x14ac:dyDescent="0.25">
      <c r="L2353" s="8"/>
    </row>
    <row r="2354" spans="12:12" x14ac:dyDescent="0.25">
      <c r="L2354" s="8"/>
    </row>
    <row r="2355" spans="12:12" x14ac:dyDescent="0.25">
      <c r="L2355" s="8"/>
    </row>
    <row r="2356" spans="12:12" x14ac:dyDescent="0.25">
      <c r="L2356" s="8"/>
    </row>
    <row r="2357" spans="12:12" x14ac:dyDescent="0.25">
      <c r="L2357" s="8"/>
    </row>
    <row r="2358" spans="12:12" x14ac:dyDescent="0.25">
      <c r="L2358" s="8"/>
    </row>
    <row r="2359" spans="12:12" x14ac:dyDescent="0.25">
      <c r="L2359" s="8"/>
    </row>
    <row r="2360" spans="12:12" x14ac:dyDescent="0.25">
      <c r="L2360" s="8"/>
    </row>
    <row r="2361" spans="12:12" x14ac:dyDescent="0.25">
      <c r="L2361" s="8"/>
    </row>
    <row r="2362" spans="12:12" x14ac:dyDescent="0.25">
      <c r="L2362" s="8"/>
    </row>
    <row r="2363" spans="12:12" x14ac:dyDescent="0.25">
      <c r="L2363" s="8"/>
    </row>
    <row r="2364" spans="12:12" x14ac:dyDescent="0.25">
      <c r="L2364" s="8"/>
    </row>
    <row r="2365" spans="12:12" x14ac:dyDescent="0.25">
      <c r="L2365" s="8"/>
    </row>
    <row r="2366" spans="12:12" x14ac:dyDescent="0.25">
      <c r="L2366" s="8"/>
    </row>
    <row r="2367" spans="12:12" x14ac:dyDescent="0.25">
      <c r="L2367" s="8"/>
    </row>
    <row r="2368" spans="12:12" x14ac:dyDescent="0.25">
      <c r="L2368" s="8"/>
    </row>
    <row r="2369" spans="12:12" x14ac:dyDescent="0.25">
      <c r="L2369" s="8"/>
    </row>
    <row r="2370" spans="12:12" x14ac:dyDescent="0.25">
      <c r="L2370" s="8"/>
    </row>
    <row r="2371" spans="12:12" x14ac:dyDescent="0.25">
      <c r="L2371" s="8"/>
    </row>
    <row r="2372" spans="12:12" x14ac:dyDescent="0.25">
      <c r="L2372" s="8"/>
    </row>
    <row r="2373" spans="12:12" x14ac:dyDescent="0.25">
      <c r="L2373" s="8"/>
    </row>
    <row r="2374" spans="12:12" x14ac:dyDescent="0.25">
      <c r="L2374" s="8"/>
    </row>
    <row r="2375" spans="12:12" x14ac:dyDescent="0.25">
      <c r="L2375" s="8"/>
    </row>
    <row r="2376" spans="12:12" x14ac:dyDescent="0.25">
      <c r="L2376" s="8"/>
    </row>
    <row r="2377" spans="12:12" x14ac:dyDescent="0.25">
      <c r="L2377" s="8"/>
    </row>
    <row r="2378" spans="12:12" x14ac:dyDescent="0.25">
      <c r="L2378" s="8"/>
    </row>
    <row r="2379" spans="12:12" x14ac:dyDescent="0.25">
      <c r="L2379" s="8"/>
    </row>
    <row r="2380" spans="12:12" x14ac:dyDescent="0.25">
      <c r="L2380" s="8"/>
    </row>
    <row r="2381" spans="12:12" x14ac:dyDescent="0.25">
      <c r="L2381" s="8"/>
    </row>
    <row r="2382" spans="12:12" x14ac:dyDescent="0.25">
      <c r="L2382" s="8"/>
    </row>
    <row r="2383" spans="12:12" x14ac:dyDescent="0.25">
      <c r="L2383" s="8"/>
    </row>
    <row r="2384" spans="12:12" x14ac:dyDescent="0.25">
      <c r="L2384" s="8"/>
    </row>
    <row r="2385" spans="12:12" x14ac:dyDescent="0.25">
      <c r="L2385" s="8"/>
    </row>
    <row r="2386" spans="12:12" x14ac:dyDescent="0.25">
      <c r="L2386" s="8"/>
    </row>
    <row r="2387" spans="12:12" x14ac:dyDescent="0.25">
      <c r="L2387" s="8"/>
    </row>
    <row r="2388" spans="12:12" x14ac:dyDescent="0.25">
      <c r="L2388" s="8"/>
    </row>
    <row r="2389" spans="12:12" x14ac:dyDescent="0.25">
      <c r="L2389" s="8"/>
    </row>
    <row r="2390" spans="12:12" x14ac:dyDescent="0.25">
      <c r="L2390" s="8"/>
    </row>
    <row r="2391" spans="12:12" x14ac:dyDescent="0.25">
      <c r="L2391" s="8"/>
    </row>
    <row r="2392" spans="12:12" x14ac:dyDescent="0.25">
      <c r="L2392" s="8"/>
    </row>
    <row r="2393" spans="12:12" x14ac:dyDescent="0.25">
      <c r="L2393" s="8"/>
    </row>
    <row r="2394" spans="12:12" x14ac:dyDescent="0.25">
      <c r="L2394" s="8"/>
    </row>
    <row r="2395" spans="12:12" x14ac:dyDescent="0.25">
      <c r="L2395" s="8"/>
    </row>
    <row r="2396" spans="12:12" x14ac:dyDescent="0.25">
      <c r="L2396" s="8"/>
    </row>
    <row r="2397" spans="12:12" x14ac:dyDescent="0.25">
      <c r="L2397" s="8"/>
    </row>
    <row r="2398" spans="12:12" x14ac:dyDescent="0.25">
      <c r="L2398" s="8"/>
    </row>
    <row r="2399" spans="12:12" x14ac:dyDescent="0.25">
      <c r="L2399" s="8"/>
    </row>
    <row r="2400" spans="12:12" x14ac:dyDescent="0.25">
      <c r="L2400" s="8"/>
    </row>
    <row r="2401" spans="12:12" x14ac:dyDescent="0.25">
      <c r="L2401" s="8"/>
    </row>
    <row r="2402" spans="12:12" x14ac:dyDescent="0.25">
      <c r="L2402" s="8"/>
    </row>
    <row r="2403" spans="12:12" x14ac:dyDescent="0.25">
      <c r="L2403" s="8"/>
    </row>
    <row r="2404" spans="12:12" x14ac:dyDescent="0.25">
      <c r="L2404" s="8"/>
    </row>
    <row r="2405" spans="12:12" x14ac:dyDescent="0.25">
      <c r="L2405" s="8"/>
    </row>
    <row r="2406" spans="12:12" x14ac:dyDescent="0.25">
      <c r="L2406" s="8"/>
    </row>
    <row r="2407" spans="12:12" x14ac:dyDescent="0.25">
      <c r="L2407" s="8"/>
    </row>
    <row r="2408" spans="12:12" x14ac:dyDescent="0.25">
      <c r="L2408" s="8"/>
    </row>
    <row r="2409" spans="12:12" x14ac:dyDescent="0.25">
      <c r="L2409" s="8"/>
    </row>
    <row r="2410" spans="12:12" x14ac:dyDescent="0.25">
      <c r="L2410" s="8"/>
    </row>
    <row r="2411" spans="12:12" x14ac:dyDescent="0.25">
      <c r="L2411" s="8"/>
    </row>
    <row r="2412" spans="12:12" x14ac:dyDescent="0.25">
      <c r="L2412" s="8"/>
    </row>
    <row r="2413" spans="12:12" x14ac:dyDescent="0.25">
      <c r="L2413" s="8"/>
    </row>
    <row r="2414" spans="12:12" x14ac:dyDescent="0.25">
      <c r="L2414" s="8"/>
    </row>
    <row r="2415" spans="12:12" x14ac:dyDescent="0.25">
      <c r="L2415" s="8"/>
    </row>
    <row r="2416" spans="12:12" x14ac:dyDescent="0.25">
      <c r="L2416" s="8"/>
    </row>
    <row r="2417" spans="12:12" x14ac:dyDescent="0.25">
      <c r="L2417" s="8"/>
    </row>
    <row r="2418" spans="12:12" x14ac:dyDescent="0.25">
      <c r="L2418" s="8"/>
    </row>
    <row r="2419" spans="12:12" x14ac:dyDescent="0.25">
      <c r="L2419" s="8"/>
    </row>
    <row r="2420" spans="12:12" x14ac:dyDescent="0.25">
      <c r="L2420" s="8"/>
    </row>
    <row r="2421" spans="12:12" x14ac:dyDescent="0.25">
      <c r="L2421" s="8"/>
    </row>
    <row r="2422" spans="12:12" x14ac:dyDescent="0.25">
      <c r="L2422" s="8"/>
    </row>
    <row r="2423" spans="12:12" x14ac:dyDescent="0.25">
      <c r="L2423" s="8"/>
    </row>
    <row r="2424" spans="12:12" x14ac:dyDescent="0.25">
      <c r="L2424" s="8"/>
    </row>
    <row r="2425" spans="12:12" x14ac:dyDescent="0.25">
      <c r="L2425" s="8"/>
    </row>
    <row r="2426" spans="12:12" x14ac:dyDescent="0.25">
      <c r="L2426" s="8"/>
    </row>
    <row r="2427" spans="12:12" x14ac:dyDescent="0.25">
      <c r="L2427" s="8"/>
    </row>
    <row r="2428" spans="12:12" x14ac:dyDescent="0.25">
      <c r="L2428" s="8"/>
    </row>
    <row r="2429" spans="12:12" x14ac:dyDescent="0.25">
      <c r="L2429" s="8"/>
    </row>
    <row r="2430" spans="12:12" x14ac:dyDescent="0.25">
      <c r="L2430" s="8"/>
    </row>
    <row r="2431" spans="12:12" x14ac:dyDescent="0.25">
      <c r="L2431" s="8"/>
    </row>
    <row r="2432" spans="12:12" x14ac:dyDescent="0.25">
      <c r="L2432" s="8"/>
    </row>
    <row r="2433" spans="12:12" x14ac:dyDescent="0.25">
      <c r="L2433" s="8"/>
    </row>
    <row r="2434" spans="12:12" x14ac:dyDescent="0.25">
      <c r="L2434" s="8"/>
    </row>
    <row r="2435" spans="12:12" x14ac:dyDescent="0.25">
      <c r="L2435" s="8"/>
    </row>
    <row r="2436" spans="12:12" x14ac:dyDescent="0.25">
      <c r="L2436" s="8"/>
    </row>
    <row r="2437" spans="12:12" x14ac:dyDescent="0.25">
      <c r="L2437" s="8"/>
    </row>
    <row r="2438" spans="12:12" x14ac:dyDescent="0.25">
      <c r="L2438" s="8"/>
    </row>
    <row r="2439" spans="12:12" x14ac:dyDescent="0.25">
      <c r="L2439" s="8"/>
    </row>
    <row r="2440" spans="12:12" x14ac:dyDescent="0.25">
      <c r="L2440" s="8"/>
    </row>
    <row r="2441" spans="12:12" x14ac:dyDescent="0.25">
      <c r="L2441" s="8"/>
    </row>
    <row r="2442" spans="12:12" x14ac:dyDescent="0.25">
      <c r="L2442" s="8"/>
    </row>
    <row r="2443" spans="12:12" x14ac:dyDescent="0.25">
      <c r="L2443" s="8"/>
    </row>
    <row r="2444" spans="12:12" x14ac:dyDescent="0.25">
      <c r="L2444" s="8"/>
    </row>
    <row r="2445" spans="12:12" x14ac:dyDescent="0.25">
      <c r="L2445" s="8"/>
    </row>
    <row r="2446" spans="12:12" x14ac:dyDescent="0.25">
      <c r="L2446" s="8"/>
    </row>
    <row r="2447" spans="12:12" x14ac:dyDescent="0.25">
      <c r="L2447" s="8"/>
    </row>
    <row r="2448" spans="12:12" x14ac:dyDescent="0.25">
      <c r="L2448" s="8"/>
    </row>
    <row r="2449" spans="12:12" x14ac:dyDescent="0.25">
      <c r="L2449" s="8"/>
    </row>
    <row r="2450" spans="12:12" x14ac:dyDescent="0.25">
      <c r="L2450" s="8"/>
    </row>
    <row r="2451" spans="12:12" x14ac:dyDescent="0.25">
      <c r="L2451" s="8"/>
    </row>
    <row r="2452" spans="12:12" x14ac:dyDescent="0.25">
      <c r="L2452" s="8"/>
    </row>
    <row r="2453" spans="12:12" x14ac:dyDescent="0.25">
      <c r="L2453" s="8"/>
    </row>
    <row r="2454" spans="12:12" x14ac:dyDescent="0.25">
      <c r="L2454" s="8"/>
    </row>
    <row r="2455" spans="12:12" x14ac:dyDescent="0.25">
      <c r="L2455" s="8"/>
    </row>
    <row r="2456" spans="12:12" x14ac:dyDescent="0.25">
      <c r="L2456" s="8"/>
    </row>
    <row r="2457" spans="12:12" x14ac:dyDescent="0.25">
      <c r="L2457" s="8"/>
    </row>
    <row r="2458" spans="12:12" x14ac:dyDescent="0.25">
      <c r="L2458" s="8"/>
    </row>
    <row r="2459" spans="12:12" x14ac:dyDescent="0.25">
      <c r="L2459" s="8"/>
    </row>
    <row r="2460" spans="12:12" x14ac:dyDescent="0.25">
      <c r="L2460" s="8"/>
    </row>
    <row r="2461" spans="12:12" x14ac:dyDescent="0.25">
      <c r="L2461" s="8"/>
    </row>
    <row r="2462" spans="12:12" x14ac:dyDescent="0.25">
      <c r="L2462" s="8"/>
    </row>
    <row r="2463" spans="12:12" x14ac:dyDescent="0.25">
      <c r="L2463" s="8"/>
    </row>
    <row r="2464" spans="12:12" x14ac:dyDescent="0.25">
      <c r="L2464" s="8"/>
    </row>
    <row r="2465" spans="12:12" x14ac:dyDescent="0.25">
      <c r="L2465" s="8"/>
    </row>
    <row r="2466" spans="12:12" x14ac:dyDescent="0.25">
      <c r="L2466" s="8"/>
    </row>
    <row r="2467" spans="12:12" x14ac:dyDescent="0.25">
      <c r="L2467" s="8"/>
    </row>
    <row r="2468" spans="12:12" x14ac:dyDescent="0.25">
      <c r="L2468" s="8"/>
    </row>
    <row r="2469" spans="12:12" x14ac:dyDescent="0.25">
      <c r="L2469" s="8"/>
    </row>
    <row r="2470" spans="12:12" x14ac:dyDescent="0.25">
      <c r="L2470" s="8"/>
    </row>
    <row r="2471" spans="12:12" x14ac:dyDescent="0.25">
      <c r="L2471" s="8"/>
    </row>
    <row r="2472" spans="12:12" x14ac:dyDescent="0.25">
      <c r="L2472" s="8"/>
    </row>
    <row r="2473" spans="12:12" x14ac:dyDescent="0.25">
      <c r="L2473" s="8"/>
    </row>
    <row r="2474" spans="12:12" x14ac:dyDescent="0.25">
      <c r="L2474" s="8"/>
    </row>
    <row r="2475" spans="12:12" x14ac:dyDescent="0.25">
      <c r="L2475" s="8"/>
    </row>
    <row r="2476" spans="12:12" x14ac:dyDescent="0.25">
      <c r="L2476" s="8"/>
    </row>
    <row r="2477" spans="12:12" x14ac:dyDescent="0.25">
      <c r="L2477" s="8"/>
    </row>
    <row r="2478" spans="12:12" x14ac:dyDescent="0.25">
      <c r="L2478" s="8"/>
    </row>
    <row r="2479" spans="12:12" x14ac:dyDescent="0.25">
      <c r="L2479" s="8"/>
    </row>
    <row r="2480" spans="12:12" x14ac:dyDescent="0.25">
      <c r="L2480" s="8"/>
    </row>
    <row r="2481" spans="12:12" x14ac:dyDescent="0.25">
      <c r="L2481" s="8"/>
    </row>
    <row r="2482" spans="12:12" x14ac:dyDescent="0.25">
      <c r="L2482" s="8"/>
    </row>
    <row r="2483" spans="12:12" x14ac:dyDescent="0.25">
      <c r="L2483" s="8"/>
    </row>
    <row r="2484" spans="12:12" x14ac:dyDescent="0.25">
      <c r="L2484" s="8"/>
    </row>
    <row r="2485" spans="12:12" x14ac:dyDescent="0.25">
      <c r="L2485" s="8"/>
    </row>
    <row r="2486" spans="12:12" x14ac:dyDescent="0.25">
      <c r="L2486" s="8"/>
    </row>
    <row r="2487" spans="12:12" x14ac:dyDescent="0.25">
      <c r="L2487" s="8"/>
    </row>
    <row r="2488" spans="12:12" x14ac:dyDescent="0.25">
      <c r="L2488" s="8"/>
    </row>
    <row r="2489" spans="12:12" x14ac:dyDescent="0.25">
      <c r="L2489" s="8"/>
    </row>
    <row r="2490" spans="12:12" x14ac:dyDescent="0.25">
      <c r="L2490" s="8"/>
    </row>
    <row r="2491" spans="12:12" x14ac:dyDescent="0.25">
      <c r="L2491" s="8"/>
    </row>
    <row r="2492" spans="12:12" x14ac:dyDescent="0.25">
      <c r="L2492" s="8"/>
    </row>
    <row r="2493" spans="12:12" x14ac:dyDescent="0.25">
      <c r="L2493" s="8"/>
    </row>
    <row r="2494" spans="12:12" x14ac:dyDescent="0.25">
      <c r="L2494" s="8"/>
    </row>
    <row r="2495" spans="12:12" x14ac:dyDescent="0.25">
      <c r="L2495" s="8"/>
    </row>
    <row r="2496" spans="12:12" x14ac:dyDescent="0.25">
      <c r="L2496" s="8"/>
    </row>
    <row r="2497" spans="12:12" x14ac:dyDescent="0.25">
      <c r="L2497" s="8"/>
    </row>
    <row r="2498" spans="12:12" x14ac:dyDescent="0.25">
      <c r="L2498" s="8"/>
    </row>
    <row r="2499" spans="12:12" x14ac:dyDescent="0.25">
      <c r="L2499" s="8"/>
    </row>
    <row r="2500" spans="12:12" x14ac:dyDescent="0.25">
      <c r="L2500" s="8"/>
    </row>
    <row r="2501" spans="12:12" x14ac:dyDescent="0.25">
      <c r="L2501" s="8"/>
    </row>
    <row r="2502" spans="12:12" x14ac:dyDescent="0.25">
      <c r="L2502" s="8"/>
    </row>
    <row r="2503" spans="12:12" x14ac:dyDescent="0.25">
      <c r="L2503" s="8"/>
    </row>
    <row r="2504" spans="12:12" x14ac:dyDescent="0.25">
      <c r="L2504" s="8"/>
    </row>
    <row r="2505" spans="12:12" x14ac:dyDescent="0.25">
      <c r="L2505" s="8"/>
    </row>
    <row r="2506" spans="12:12" x14ac:dyDescent="0.25">
      <c r="L2506" s="8"/>
    </row>
    <row r="2507" spans="12:12" x14ac:dyDescent="0.25">
      <c r="L2507" s="8"/>
    </row>
    <row r="2508" spans="12:12" x14ac:dyDescent="0.25">
      <c r="L2508" s="8"/>
    </row>
    <row r="2509" spans="12:12" x14ac:dyDescent="0.25">
      <c r="L2509" s="8"/>
    </row>
    <row r="2510" spans="12:12" x14ac:dyDescent="0.25">
      <c r="L2510" s="8"/>
    </row>
    <row r="2511" spans="12:12" x14ac:dyDescent="0.25">
      <c r="L2511" s="8"/>
    </row>
    <row r="2512" spans="12:12" x14ac:dyDescent="0.25">
      <c r="L2512" s="8"/>
    </row>
    <row r="2513" spans="12:12" x14ac:dyDescent="0.25">
      <c r="L2513" s="8"/>
    </row>
    <row r="2514" spans="12:12" x14ac:dyDescent="0.25">
      <c r="L2514" s="8"/>
    </row>
    <row r="2515" spans="12:12" x14ac:dyDescent="0.25">
      <c r="L2515" s="8"/>
    </row>
    <row r="2516" spans="12:12" x14ac:dyDescent="0.25">
      <c r="L2516" s="8"/>
    </row>
    <row r="2517" spans="12:12" x14ac:dyDescent="0.25">
      <c r="L2517" s="8"/>
    </row>
    <row r="2518" spans="12:12" x14ac:dyDescent="0.25">
      <c r="L2518" s="8"/>
    </row>
    <row r="2519" spans="12:12" x14ac:dyDescent="0.25">
      <c r="L2519" s="8"/>
    </row>
    <row r="2520" spans="12:12" x14ac:dyDescent="0.25">
      <c r="L2520" s="8"/>
    </row>
    <row r="2521" spans="12:12" x14ac:dyDescent="0.25">
      <c r="L2521" s="8"/>
    </row>
    <row r="2522" spans="12:12" x14ac:dyDescent="0.25">
      <c r="L2522" s="8"/>
    </row>
    <row r="2523" spans="12:12" x14ac:dyDescent="0.25">
      <c r="L2523" s="8"/>
    </row>
    <row r="2524" spans="12:12" x14ac:dyDescent="0.25">
      <c r="L2524" s="8"/>
    </row>
    <row r="2525" spans="12:12" x14ac:dyDescent="0.25">
      <c r="L2525" s="8"/>
    </row>
    <row r="2526" spans="12:12" x14ac:dyDescent="0.25">
      <c r="L2526" s="8"/>
    </row>
    <row r="2527" spans="12:12" x14ac:dyDescent="0.25">
      <c r="L2527" s="8"/>
    </row>
    <row r="2528" spans="12:12" x14ac:dyDescent="0.25">
      <c r="L2528" s="8"/>
    </row>
    <row r="2529" spans="12:12" x14ac:dyDescent="0.25">
      <c r="L2529" s="8"/>
    </row>
    <row r="2530" spans="12:12" x14ac:dyDescent="0.25">
      <c r="L2530" s="8"/>
    </row>
    <row r="2531" spans="12:12" x14ac:dyDescent="0.25">
      <c r="L2531" s="8"/>
    </row>
    <row r="2532" spans="12:12" x14ac:dyDescent="0.25">
      <c r="L2532" s="8"/>
    </row>
    <row r="2533" spans="12:12" x14ac:dyDescent="0.25">
      <c r="L2533" s="8"/>
    </row>
    <row r="2534" spans="12:12" x14ac:dyDescent="0.25">
      <c r="L2534" s="8"/>
    </row>
    <row r="2535" spans="12:12" x14ac:dyDescent="0.25">
      <c r="L2535" s="8"/>
    </row>
    <row r="2536" spans="12:12" x14ac:dyDescent="0.25">
      <c r="L2536" s="8"/>
    </row>
    <row r="2537" spans="12:12" x14ac:dyDescent="0.25">
      <c r="L2537" s="8"/>
    </row>
    <row r="2538" spans="12:12" x14ac:dyDescent="0.25">
      <c r="L2538" s="8"/>
    </row>
    <row r="2539" spans="12:12" x14ac:dyDescent="0.25">
      <c r="L2539" s="8"/>
    </row>
    <row r="2540" spans="12:12" x14ac:dyDescent="0.25">
      <c r="L2540" s="8"/>
    </row>
    <row r="2541" spans="12:12" x14ac:dyDescent="0.25">
      <c r="L2541" s="8"/>
    </row>
    <row r="2542" spans="12:12" x14ac:dyDescent="0.25">
      <c r="L2542" s="8"/>
    </row>
    <row r="2543" spans="12:12" x14ac:dyDescent="0.25">
      <c r="L2543" s="8"/>
    </row>
    <row r="2544" spans="12:12" x14ac:dyDescent="0.25">
      <c r="L2544" s="8"/>
    </row>
    <row r="2545" spans="12:12" x14ac:dyDescent="0.25">
      <c r="L2545" s="8"/>
    </row>
    <row r="2546" spans="12:12" x14ac:dyDescent="0.25">
      <c r="L2546" s="8"/>
    </row>
    <row r="2547" spans="12:12" x14ac:dyDescent="0.25">
      <c r="L2547" s="8"/>
    </row>
    <row r="2548" spans="12:12" x14ac:dyDescent="0.25">
      <c r="L2548" s="8"/>
    </row>
    <row r="2549" spans="12:12" x14ac:dyDescent="0.25">
      <c r="L2549" s="8"/>
    </row>
    <row r="2550" spans="12:12" x14ac:dyDescent="0.25">
      <c r="L2550" s="8"/>
    </row>
    <row r="2551" spans="12:12" x14ac:dyDescent="0.25">
      <c r="L2551" s="8"/>
    </row>
    <row r="2552" spans="12:12" x14ac:dyDescent="0.25">
      <c r="L2552" s="8"/>
    </row>
    <row r="2553" spans="12:12" x14ac:dyDescent="0.25">
      <c r="L2553" s="8"/>
    </row>
    <row r="2554" spans="12:12" x14ac:dyDescent="0.25">
      <c r="L2554" s="8"/>
    </row>
    <row r="2555" spans="12:12" x14ac:dyDescent="0.25">
      <c r="L2555" s="8"/>
    </row>
    <row r="2556" spans="12:12" x14ac:dyDescent="0.25">
      <c r="L2556" s="8"/>
    </row>
    <row r="2557" spans="12:12" x14ac:dyDescent="0.25">
      <c r="L2557" s="8"/>
    </row>
    <row r="2558" spans="12:12" x14ac:dyDescent="0.25">
      <c r="L2558" s="8"/>
    </row>
    <row r="2559" spans="12:12" x14ac:dyDescent="0.25">
      <c r="L2559" s="8"/>
    </row>
    <row r="2560" spans="12:12" x14ac:dyDescent="0.25">
      <c r="L2560" s="8"/>
    </row>
    <row r="2561" spans="12:12" x14ac:dyDescent="0.25">
      <c r="L2561" s="8"/>
    </row>
    <row r="2562" spans="12:12" x14ac:dyDescent="0.25">
      <c r="L2562" s="8"/>
    </row>
    <row r="2563" spans="12:12" x14ac:dyDescent="0.25">
      <c r="L2563" s="8"/>
    </row>
    <row r="2564" spans="12:12" x14ac:dyDescent="0.25">
      <c r="L2564" s="8"/>
    </row>
    <row r="2565" spans="12:12" x14ac:dyDescent="0.25">
      <c r="L2565" s="8"/>
    </row>
    <row r="2566" spans="12:12" x14ac:dyDescent="0.25">
      <c r="L2566" s="8"/>
    </row>
    <row r="2567" spans="12:12" x14ac:dyDescent="0.25">
      <c r="L2567" s="8"/>
    </row>
    <row r="2568" spans="12:12" x14ac:dyDescent="0.25">
      <c r="L2568" s="8"/>
    </row>
    <row r="2569" spans="12:12" x14ac:dyDescent="0.25">
      <c r="L2569" s="8"/>
    </row>
    <row r="2570" spans="12:12" x14ac:dyDescent="0.25">
      <c r="L2570" s="8"/>
    </row>
    <row r="2571" spans="12:12" x14ac:dyDescent="0.25">
      <c r="L2571" s="8"/>
    </row>
    <row r="2572" spans="12:12" x14ac:dyDescent="0.25">
      <c r="L2572" s="8"/>
    </row>
    <row r="2573" spans="12:12" x14ac:dyDescent="0.25">
      <c r="L2573" s="8"/>
    </row>
    <row r="2574" spans="12:12" x14ac:dyDescent="0.25">
      <c r="L2574" s="8"/>
    </row>
    <row r="2575" spans="12:12" x14ac:dyDescent="0.25">
      <c r="L2575" s="8"/>
    </row>
    <row r="2576" spans="12:12" x14ac:dyDescent="0.25">
      <c r="L2576" s="8"/>
    </row>
    <row r="2577" spans="12:12" x14ac:dyDescent="0.25">
      <c r="L2577" s="8"/>
    </row>
    <row r="2578" spans="12:12" x14ac:dyDescent="0.25">
      <c r="L2578" s="8"/>
    </row>
    <row r="2579" spans="12:12" x14ac:dyDescent="0.25">
      <c r="L2579" s="8"/>
    </row>
    <row r="2580" spans="12:12" x14ac:dyDescent="0.25">
      <c r="L2580" s="8"/>
    </row>
    <row r="2581" spans="12:12" x14ac:dyDescent="0.25">
      <c r="L2581" s="8"/>
    </row>
    <row r="2582" spans="12:12" x14ac:dyDescent="0.25">
      <c r="L2582" s="8"/>
    </row>
    <row r="2583" spans="12:12" x14ac:dyDescent="0.25">
      <c r="L2583" s="8"/>
    </row>
    <row r="2584" spans="12:12" x14ac:dyDescent="0.25">
      <c r="L2584" s="8"/>
    </row>
    <row r="2585" spans="12:12" x14ac:dyDescent="0.25">
      <c r="L2585" s="8"/>
    </row>
    <row r="2586" spans="12:12" x14ac:dyDescent="0.25">
      <c r="L2586" s="8"/>
    </row>
    <row r="2587" spans="12:12" x14ac:dyDescent="0.25">
      <c r="L2587" s="8"/>
    </row>
    <row r="2588" spans="12:12" x14ac:dyDescent="0.25">
      <c r="L2588" s="8"/>
    </row>
    <row r="2589" spans="12:12" x14ac:dyDescent="0.25">
      <c r="L2589" s="8"/>
    </row>
    <row r="2590" spans="12:12" x14ac:dyDescent="0.25">
      <c r="L2590" s="8"/>
    </row>
    <row r="2591" spans="12:12" x14ac:dyDescent="0.25">
      <c r="L2591" s="8"/>
    </row>
    <row r="2592" spans="12:12" x14ac:dyDescent="0.25">
      <c r="L2592" s="8"/>
    </row>
    <row r="2593" spans="12:12" x14ac:dyDescent="0.25">
      <c r="L2593" s="8"/>
    </row>
    <row r="2594" spans="12:12" x14ac:dyDescent="0.25">
      <c r="L2594" s="8"/>
    </row>
    <row r="2595" spans="12:12" x14ac:dyDescent="0.25">
      <c r="L2595" s="8"/>
    </row>
    <row r="2596" spans="12:12" x14ac:dyDescent="0.25">
      <c r="L2596" s="8"/>
    </row>
    <row r="2597" spans="12:12" x14ac:dyDescent="0.25">
      <c r="L2597" s="8"/>
    </row>
    <row r="2598" spans="12:12" x14ac:dyDescent="0.25">
      <c r="L2598" s="8"/>
    </row>
    <row r="2599" spans="12:12" x14ac:dyDescent="0.25">
      <c r="L2599" s="8"/>
    </row>
    <row r="2600" spans="12:12" x14ac:dyDescent="0.25">
      <c r="L2600" s="8"/>
    </row>
    <row r="2601" spans="12:12" x14ac:dyDescent="0.25">
      <c r="L2601" s="8"/>
    </row>
    <row r="2602" spans="12:12" x14ac:dyDescent="0.25">
      <c r="L2602" s="8"/>
    </row>
    <row r="2603" spans="12:12" x14ac:dyDescent="0.25">
      <c r="L2603" s="8"/>
    </row>
    <row r="2604" spans="12:12" x14ac:dyDescent="0.25">
      <c r="L2604" s="8"/>
    </row>
    <row r="2605" spans="12:12" x14ac:dyDescent="0.25">
      <c r="L2605" s="8"/>
    </row>
    <row r="2606" spans="12:12" x14ac:dyDescent="0.25">
      <c r="L2606" s="8"/>
    </row>
    <row r="2607" spans="12:12" x14ac:dyDescent="0.25">
      <c r="L2607" s="8"/>
    </row>
    <row r="2608" spans="12:12" x14ac:dyDescent="0.25">
      <c r="L2608" s="8"/>
    </row>
    <row r="2609" spans="12:12" x14ac:dyDescent="0.25">
      <c r="L2609" s="8"/>
    </row>
    <row r="2610" spans="12:12" x14ac:dyDescent="0.25">
      <c r="L2610" s="8"/>
    </row>
    <row r="2611" spans="12:12" x14ac:dyDescent="0.25">
      <c r="L2611" s="8"/>
    </row>
    <row r="2612" spans="12:12" x14ac:dyDescent="0.25">
      <c r="L2612" s="8"/>
    </row>
    <row r="2613" spans="12:12" x14ac:dyDescent="0.25">
      <c r="L2613" s="8"/>
    </row>
    <row r="2614" spans="12:12" x14ac:dyDescent="0.25">
      <c r="L2614" s="8"/>
    </row>
    <row r="2615" spans="12:12" x14ac:dyDescent="0.25">
      <c r="L2615" s="8"/>
    </row>
    <row r="2616" spans="12:12" x14ac:dyDescent="0.25">
      <c r="L2616" s="8"/>
    </row>
    <row r="2617" spans="12:12" x14ac:dyDescent="0.25">
      <c r="L2617" s="8"/>
    </row>
    <row r="2618" spans="12:12" x14ac:dyDescent="0.25">
      <c r="L2618" s="8"/>
    </row>
    <row r="2619" spans="12:12" x14ac:dyDescent="0.25">
      <c r="L2619" s="8"/>
    </row>
    <row r="2620" spans="12:12" x14ac:dyDescent="0.25">
      <c r="L2620" s="8"/>
    </row>
    <row r="2621" spans="12:12" x14ac:dyDescent="0.25">
      <c r="L2621" s="8"/>
    </row>
    <row r="2622" spans="12:12" x14ac:dyDescent="0.25">
      <c r="L2622" s="8"/>
    </row>
    <row r="2623" spans="12:12" x14ac:dyDescent="0.25">
      <c r="L2623" s="8"/>
    </row>
    <row r="2624" spans="12:12" x14ac:dyDescent="0.25">
      <c r="L2624" s="8"/>
    </row>
    <row r="2625" spans="12:12" x14ac:dyDescent="0.25">
      <c r="L2625" s="8"/>
    </row>
    <row r="2626" spans="12:12" x14ac:dyDescent="0.25">
      <c r="L2626" s="8"/>
    </row>
    <row r="2627" spans="12:12" x14ac:dyDescent="0.25">
      <c r="L2627" s="8"/>
    </row>
    <row r="2628" spans="12:12" x14ac:dyDescent="0.25">
      <c r="L2628" s="8"/>
    </row>
    <row r="2629" spans="12:12" x14ac:dyDescent="0.25">
      <c r="L2629" s="8"/>
    </row>
    <row r="2630" spans="12:12" x14ac:dyDescent="0.25">
      <c r="L2630" s="8"/>
    </row>
    <row r="2631" spans="12:12" x14ac:dyDescent="0.25">
      <c r="L2631" s="8"/>
    </row>
    <row r="2632" spans="12:12" x14ac:dyDescent="0.25">
      <c r="L2632" s="8"/>
    </row>
    <row r="2633" spans="12:12" x14ac:dyDescent="0.25">
      <c r="L2633" s="8"/>
    </row>
    <row r="2634" spans="12:12" x14ac:dyDescent="0.25">
      <c r="L2634" s="8"/>
    </row>
    <row r="2635" spans="12:12" x14ac:dyDescent="0.25">
      <c r="L2635" s="8"/>
    </row>
    <row r="2636" spans="12:12" x14ac:dyDescent="0.25">
      <c r="L2636" s="8"/>
    </row>
    <row r="2637" spans="12:12" x14ac:dyDescent="0.25">
      <c r="L2637" s="8"/>
    </row>
    <row r="2638" spans="12:12" x14ac:dyDescent="0.25">
      <c r="L2638" s="8"/>
    </row>
    <row r="2639" spans="12:12" x14ac:dyDescent="0.25">
      <c r="L2639" s="8"/>
    </row>
    <row r="2640" spans="12:12" x14ac:dyDescent="0.25">
      <c r="L2640" s="8"/>
    </row>
    <row r="2641" spans="12:12" x14ac:dyDescent="0.25">
      <c r="L2641" s="8"/>
    </row>
    <row r="2642" spans="12:12" x14ac:dyDescent="0.25">
      <c r="L2642" s="8"/>
    </row>
    <row r="2643" spans="12:12" x14ac:dyDescent="0.25">
      <c r="L2643" s="8"/>
    </row>
    <row r="2644" spans="12:12" x14ac:dyDescent="0.25">
      <c r="L2644" s="8"/>
    </row>
    <row r="2645" spans="12:12" x14ac:dyDescent="0.25">
      <c r="L2645" s="8"/>
    </row>
    <row r="2646" spans="12:12" x14ac:dyDescent="0.25">
      <c r="L2646" s="8"/>
    </row>
    <row r="2647" spans="12:12" x14ac:dyDescent="0.25">
      <c r="L2647" s="8"/>
    </row>
    <row r="2648" spans="12:12" x14ac:dyDescent="0.25">
      <c r="L2648" s="8"/>
    </row>
    <row r="2649" spans="12:12" x14ac:dyDescent="0.25">
      <c r="L2649" s="8"/>
    </row>
    <row r="2650" spans="12:12" x14ac:dyDescent="0.25">
      <c r="L2650" s="8"/>
    </row>
    <row r="2651" spans="12:12" x14ac:dyDescent="0.25">
      <c r="L2651" s="8"/>
    </row>
    <row r="2652" spans="12:12" x14ac:dyDescent="0.25">
      <c r="L2652" s="8"/>
    </row>
    <row r="2653" spans="12:12" x14ac:dyDescent="0.25">
      <c r="L2653" s="8"/>
    </row>
    <row r="2654" spans="12:12" x14ac:dyDescent="0.25">
      <c r="L2654" s="8"/>
    </row>
    <row r="2655" spans="12:12" x14ac:dyDescent="0.25">
      <c r="L2655" s="8"/>
    </row>
    <row r="2656" spans="12:12" x14ac:dyDescent="0.25">
      <c r="L2656" s="8"/>
    </row>
    <row r="2657" spans="12:12" x14ac:dyDescent="0.25">
      <c r="L2657" s="8"/>
    </row>
    <row r="2658" spans="12:12" x14ac:dyDescent="0.25">
      <c r="L2658" s="8"/>
    </row>
    <row r="2659" spans="12:12" x14ac:dyDescent="0.25">
      <c r="L2659" s="8"/>
    </row>
    <row r="2660" spans="12:12" x14ac:dyDescent="0.25">
      <c r="L2660" s="8"/>
    </row>
    <row r="2661" spans="12:12" x14ac:dyDescent="0.25">
      <c r="L2661" s="8"/>
    </row>
    <row r="2662" spans="12:12" x14ac:dyDescent="0.25">
      <c r="L2662" s="8"/>
    </row>
    <row r="2663" spans="12:12" x14ac:dyDescent="0.25">
      <c r="L2663" s="8"/>
    </row>
    <row r="2664" spans="12:12" x14ac:dyDescent="0.25">
      <c r="L2664" s="8"/>
    </row>
    <row r="2665" spans="12:12" x14ac:dyDescent="0.25">
      <c r="L2665" s="8"/>
    </row>
    <row r="2666" spans="12:12" x14ac:dyDescent="0.25">
      <c r="L2666" s="8"/>
    </row>
    <row r="2667" spans="12:12" x14ac:dyDescent="0.25">
      <c r="L2667" s="8"/>
    </row>
    <row r="2668" spans="12:12" x14ac:dyDescent="0.25">
      <c r="L2668" s="8"/>
    </row>
    <row r="2669" spans="12:12" x14ac:dyDescent="0.25">
      <c r="L2669" s="8"/>
    </row>
    <row r="2670" spans="12:12" x14ac:dyDescent="0.25">
      <c r="L2670" s="8"/>
    </row>
    <row r="2671" spans="12:12" x14ac:dyDescent="0.25">
      <c r="L2671" s="8"/>
    </row>
    <row r="2672" spans="12:12" x14ac:dyDescent="0.25">
      <c r="L2672" s="8"/>
    </row>
    <row r="2673" spans="12:12" x14ac:dyDescent="0.25">
      <c r="L2673" s="8"/>
    </row>
    <row r="2674" spans="12:12" x14ac:dyDescent="0.25">
      <c r="L2674" s="8"/>
    </row>
    <row r="2675" spans="12:12" x14ac:dyDescent="0.25">
      <c r="L2675" s="8"/>
    </row>
    <row r="2676" spans="12:12" x14ac:dyDescent="0.25">
      <c r="L2676" s="8"/>
    </row>
    <row r="2677" spans="12:12" x14ac:dyDescent="0.25">
      <c r="L2677" s="8"/>
    </row>
    <row r="2678" spans="12:12" x14ac:dyDescent="0.25">
      <c r="L2678" s="8"/>
    </row>
    <row r="2679" spans="12:12" x14ac:dyDescent="0.25">
      <c r="L2679" s="8"/>
    </row>
    <row r="2680" spans="12:12" x14ac:dyDescent="0.25">
      <c r="L2680" s="8"/>
    </row>
    <row r="2681" spans="12:12" x14ac:dyDescent="0.25">
      <c r="L2681" s="8"/>
    </row>
    <row r="2682" spans="12:12" x14ac:dyDescent="0.25">
      <c r="L2682" s="8"/>
    </row>
    <row r="2683" spans="12:12" x14ac:dyDescent="0.25">
      <c r="L2683" s="8"/>
    </row>
    <row r="2684" spans="12:12" x14ac:dyDescent="0.25">
      <c r="L2684" s="8"/>
    </row>
    <row r="2685" spans="12:12" x14ac:dyDescent="0.25">
      <c r="L2685" s="8"/>
    </row>
    <row r="2686" spans="12:12" x14ac:dyDescent="0.25">
      <c r="L2686" s="8"/>
    </row>
    <row r="2687" spans="12:12" x14ac:dyDescent="0.25">
      <c r="L2687" s="8"/>
    </row>
    <row r="2688" spans="12:12" x14ac:dyDescent="0.25">
      <c r="L2688" s="8"/>
    </row>
    <row r="2689" spans="12:12" x14ac:dyDescent="0.25">
      <c r="L2689" s="8"/>
    </row>
    <row r="2690" spans="12:12" x14ac:dyDescent="0.25">
      <c r="L2690" s="8"/>
    </row>
    <row r="2691" spans="12:12" x14ac:dyDescent="0.25">
      <c r="L2691" s="8"/>
    </row>
    <row r="2692" spans="12:12" x14ac:dyDescent="0.25">
      <c r="L2692" s="8"/>
    </row>
    <row r="2693" spans="12:12" x14ac:dyDescent="0.25">
      <c r="L2693" s="8"/>
    </row>
    <row r="2694" spans="12:12" x14ac:dyDescent="0.25">
      <c r="L2694" s="8"/>
    </row>
    <row r="2695" spans="12:12" x14ac:dyDescent="0.25">
      <c r="L2695" s="8"/>
    </row>
    <row r="2696" spans="12:12" x14ac:dyDescent="0.25">
      <c r="L2696" s="8"/>
    </row>
    <row r="2697" spans="12:12" x14ac:dyDescent="0.25">
      <c r="L2697" s="8"/>
    </row>
    <row r="2698" spans="12:12" x14ac:dyDescent="0.25">
      <c r="L2698" s="8"/>
    </row>
    <row r="2699" spans="12:12" x14ac:dyDescent="0.25">
      <c r="L2699" s="8"/>
    </row>
    <row r="2700" spans="12:12" x14ac:dyDescent="0.25">
      <c r="L2700" s="8"/>
    </row>
    <row r="2701" spans="12:12" x14ac:dyDescent="0.25">
      <c r="L2701" s="8"/>
    </row>
    <row r="2702" spans="12:12" x14ac:dyDescent="0.25">
      <c r="L2702" s="8"/>
    </row>
    <row r="2703" spans="12:12" x14ac:dyDescent="0.25">
      <c r="L2703" s="8"/>
    </row>
    <row r="2704" spans="12:12" x14ac:dyDescent="0.25">
      <c r="L2704" s="8"/>
    </row>
    <row r="2705" spans="12:12" x14ac:dyDescent="0.25">
      <c r="L2705" s="8"/>
    </row>
    <row r="2706" spans="12:12" x14ac:dyDescent="0.25">
      <c r="L2706" s="8"/>
    </row>
    <row r="2707" spans="12:12" x14ac:dyDescent="0.25">
      <c r="L2707" s="8"/>
    </row>
    <row r="2708" spans="12:12" x14ac:dyDescent="0.25">
      <c r="L2708" s="8"/>
    </row>
    <row r="2709" spans="12:12" x14ac:dyDescent="0.25">
      <c r="L2709" s="8"/>
    </row>
    <row r="2710" spans="12:12" x14ac:dyDescent="0.25">
      <c r="L2710" s="8"/>
    </row>
    <row r="2711" spans="12:12" x14ac:dyDescent="0.25">
      <c r="L2711" s="8"/>
    </row>
    <row r="2712" spans="12:12" x14ac:dyDescent="0.25">
      <c r="L2712" s="8"/>
    </row>
    <row r="2713" spans="12:12" x14ac:dyDescent="0.25">
      <c r="L2713" s="8"/>
    </row>
    <row r="2714" spans="12:12" x14ac:dyDescent="0.25">
      <c r="L2714" s="8"/>
    </row>
    <row r="2715" spans="12:12" x14ac:dyDescent="0.25">
      <c r="L2715" s="8"/>
    </row>
    <row r="2716" spans="12:12" x14ac:dyDescent="0.25">
      <c r="L2716" s="8"/>
    </row>
    <row r="2717" spans="12:12" x14ac:dyDescent="0.25">
      <c r="L2717" s="8"/>
    </row>
    <row r="2718" spans="12:12" x14ac:dyDescent="0.25">
      <c r="L2718" s="8"/>
    </row>
    <row r="2719" spans="12:12" x14ac:dyDescent="0.25">
      <c r="L2719" s="8"/>
    </row>
    <row r="2720" spans="12:12" x14ac:dyDescent="0.25">
      <c r="L2720" s="8"/>
    </row>
    <row r="2721" spans="12:12" x14ac:dyDescent="0.25">
      <c r="L2721" s="8"/>
    </row>
    <row r="2722" spans="12:12" x14ac:dyDescent="0.25">
      <c r="L2722" s="8"/>
    </row>
    <row r="2723" spans="12:12" x14ac:dyDescent="0.25">
      <c r="L2723" s="8"/>
    </row>
    <row r="2724" spans="12:12" x14ac:dyDescent="0.25">
      <c r="L2724" s="8"/>
    </row>
    <row r="2725" spans="12:12" x14ac:dyDescent="0.25">
      <c r="L2725" s="8"/>
    </row>
    <row r="2726" spans="12:12" x14ac:dyDescent="0.25">
      <c r="L2726" s="8"/>
    </row>
    <row r="2727" spans="12:12" x14ac:dyDescent="0.25">
      <c r="L2727" s="8"/>
    </row>
    <row r="2728" spans="12:12" x14ac:dyDescent="0.25">
      <c r="L2728" s="8"/>
    </row>
    <row r="2729" spans="12:12" x14ac:dyDescent="0.25">
      <c r="L2729" s="8"/>
    </row>
    <row r="2730" spans="12:12" x14ac:dyDescent="0.25">
      <c r="L2730" s="8"/>
    </row>
    <row r="2731" spans="12:12" x14ac:dyDescent="0.25">
      <c r="L2731" s="8"/>
    </row>
    <row r="2732" spans="12:12" x14ac:dyDescent="0.25">
      <c r="L2732" s="8"/>
    </row>
    <row r="2733" spans="12:12" x14ac:dyDescent="0.25">
      <c r="L2733" s="8"/>
    </row>
    <row r="2734" spans="12:12" x14ac:dyDescent="0.25">
      <c r="L2734" s="8"/>
    </row>
    <row r="2735" spans="12:12" x14ac:dyDescent="0.25">
      <c r="L2735" s="8"/>
    </row>
    <row r="2736" spans="12:12" x14ac:dyDescent="0.25">
      <c r="L2736" s="8"/>
    </row>
    <row r="2737" spans="12:12" x14ac:dyDescent="0.25">
      <c r="L2737" s="8"/>
    </row>
    <row r="2738" spans="12:12" x14ac:dyDescent="0.25">
      <c r="L2738" s="8"/>
    </row>
    <row r="2739" spans="12:12" x14ac:dyDescent="0.25">
      <c r="L2739" s="8"/>
    </row>
    <row r="2740" spans="12:12" x14ac:dyDescent="0.25">
      <c r="L2740" s="8"/>
    </row>
    <row r="2741" spans="12:12" x14ac:dyDescent="0.25">
      <c r="L2741" s="8"/>
    </row>
    <row r="2742" spans="12:12" x14ac:dyDescent="0.25">
      <c r="L2742" s="8"/>
    </row>
    <row r="2743" spans="12:12" x14ac:dyDescent="0.25">
      <c r="L2743" s="8"/>
    </row>
    <row r="2744" spans="12:12" x14ac:dyDescent="0.25">
      <c r="L2744" s="8"/>
    </row>
    <row r="2745" spans="12:12" x14ac:dyDescent="0.25">
      <c r="L2745" s="8"/>
    </row>
    <row r="2746" spans="12:12" x14ac:dyDescent="0.25">
      <c r="L2746" s="8"/>
    </row>
    <row r="2747" spans="12:12" x14ac:dyDescent="0.25">
      <c r="L2747" s="8"/>
    </row>
    <row r="2748" spans="12:12" x14ac:dyDescent="0.25">
      <c r="L2748" s="8"/>
    </row>
    <row r="2749" spans="12:12" x14ac:dyDescent="0.25">
      <c r="L2749" s="8"/>
    </row>
    <row r="2750" spans="12:12" x14ac:dyDescent="0.25">
      <c r="L2750" s="8"/>
    </row>
    <row r="2751" spans="12:12" x14ac:dyDescent="0.25">
      <c r="L2751" s="8"/>
    </row>
    <row r="2752" spans="12:12" x14ac:dyDescent="0.25">
      <c r="L2752" s="8"/>
    </row>
    <row r="2753" spans="12:12" x14ac:dyDescent="0.25">
      <c r="L2753" s="8"/>
    </row>
    <row r="2754" spans="12:12" x14ac:dyDescent="0.25">
      <c r="L2754" s="8"/>
    </row>
    <row r="2755" spans="12:12" x14ac:dyDescent="0.25">
      <c r="L2755" s="8"/>
    </row>
    <row r="2756" spans="12:12" x14ac:dyDescent="0.25">
      <c r="L2756" s="8"/>
    </row>
    <row r="2757" spans="12:12" x14ac:dyDescent="0.25">
      <c r="L2757" s="8"/>
    </row>
    <row r="2758" spans="12:12" x14ac:dyDescent="0.25">
      <c r="L2758" s="8"/>
    </row>
    <row r="2759" spans="12:12" x14ac:dyDescent="0.25">
      <c r="L2759" s="8"/>
    </row>
    <row r="2760" spans="12:12" x14ac:dyDescent="0.25">
      <c r="L2760" s="8"/>
    </row>
    <row r="2761" spans="12:12" x14ac:dyDescent="0.25">
      <c r="L2761" s="8"/>
    </row>
    <row r="2762" spans="12:12" x14ac:dyDescent="0.25">
      <c r="L2762" s="8"/>
    </row>
    <row r="2763" spans="12:12" x14ac:dyDescent="0.25">
      <c r="L2763" s="8"/>
    </row>
    <row r="2764" spans="12:12" x14ac:dyDescent="0.25">
      <c r="L2764" s="8"/>
    </row>
    <row r="2765" spans="12:12" x14ac:dyDescent="0.25">
      <c r="L2765" s="8"/>
    </row>
    <row r="2766" spans="12:12" x14ac:dyDescent="0.25">
      <c r="L2766" s="8"/>
    </row>
    <row r="2767" spans="12:12" x14ac:dyDescent="0.25">
      <c r="L2767" s="8"/>
    </row>
    <row r="2768" spans="12:12" x14ac:dyDescent="0.25">
      <c r="L2768" s="8"/>
    </row>
    <row r="2769" spans="12:12" x14ac:dyDescent="0.25">
      <c r="L2769" s="8"/>
    </row>
    <row r="2770" spans="12:12" x14ac:dyDescent="0.25">
      <c r="L2770" s="8"/>
    </row>
    <row r="2771" spans="12:12" x14ac:dyDescent="0.25">
      <c r="L2771" s="8"/>
    </row>
    <row r="2772" spans="12:12" x14ac:dyDescent="0.25">
      <c r="L2772" s="8"/>
    </row>
    <row r="2773" spans="12:12" x14ac:dyDescent="0.25">
      <c r="L2773" s="8"/>
    </row>
    <row r="2774" spans="12:12" x14ac:dyDescent="0.25">
      <c r="L2774" s="8"/>
    </row>
    <row r="2775" spans="12:12" x14ac:dyDescent="0.25">
      <c r="L2775" s="8"/>
    </row>
    <row r="2776" spans="12:12" x14ac:dyDescent="0.25">
      <c r="L2776" s="8"/>
    </row>
    <row r="2777" spans="12:12" x14ac:dyDescent="0.25">
      <c r="L2777" s="8"/>
    </row>
    <row r="2778" spans="12:12" x14ac:dyDescent="0.25">
      <c r="L2778" s="8"/>
    </row>
    <row r="2779" spans="12:12" x14ac:dyDescent="0.25">
      <c r="L2779" s="8"/>
    </row>
    <row r="2780" spans="12:12" x14ac:dyDescent="0.25">
      <c r="L2780" s="8"/>
    </row>
    <row r="2781" spans="12:12" x14ac:dyDescent="0.25">
      <c r="L2781" s="8"/>
    </row>
    <row r="2782" spans="12:12" x14ac:dyDescent="0.25">
      <c r="L2782" s="8"/>
    </row>
    <row r="2783" spans="12:12" x14ac:dyDescent="0.25">
      <c r="L2783" s="8"/>
    </row>
    <row r="2784" spans="12:12" x14ac:dyDescent="0.25">
      <c r="L2784" s="8"/>
    </row>
    <row r="2785" spans="12:12" x14ac:dyDescent="0.25">
      <c r="L2785" s="8"/>
    </row>
    <row r="2786" spans="12:12" x14ac:dyDescent="0.25">
      <c r="L2786" s="8"/>
    </row>
    <row r="2787" spans="12:12" x14ac:dyDescent="0.25">
      <c r="L2787" s="8"/>
    </row>
    <row r="2788" spans="12:12" x14ac:dyDescent="0.25">
      <c r="L2788" s="8"/>
    </row>
    <row r="2789" spans="12:12" x14ac:dyDescent="0.25">
      <c r="L2789" s="8"/>
    </row>
    <row r="2790" spans="12:12" x14ac:dyDescent="0.25">
      <c r="L2790" s="8"/>
    </row>
    <row r="2791" spans="12:12" x14ac:dyDescent="0.25">
      <c r="L2791" s="8"/>
    </row>
    <row r="2792" spans="12:12" x14ac:dyDescent="0.25">
      <c r="L2792" s="8"/>
    </row>
    <row r="2793" spans="12:12" x14ac:dyDescent="0.25">
      <c r="L2793" s="8"/>
    </row>
    <row r="2794" spans="12:12" x14ac:dyDescent="0.25">
      <c r="L2794" s="8"/>
    </row>
    <row r="2795" spans="12:12" x14ac:dyDescent="0.25">
      <c r="L2795" s="8"/>
    </row>
    <row r="2796" spans="12:12" x14ac:dyDescent="0.25">
      <c r="L2796" s="8"/>
    </row>
    <row r="2797" spans="12:12" x14ac:dyDescent="0.25">
      <c r="L2797" s="8"/>
    </row>
    <row r="2798" spans="12:12" x14ac:dyDescent="0.25">
      <c r="L2798" s="8"/>
    </row>
    <row r="2799" spans="12:12" x14ac:dyDescent="0.25">
      <c r="L2799" s="8"/>
    </row>
    <row r="2800" spans="12:12" x14ac:dyDescent="0.25">
      <c r="L2800" s="8"/>
    </row>
    <row r="2801" spans="12:12" x14ac:dyDescent="0.25">
      <c r="L2801" s="8"/>
    </row>
    <row r="2802" spans="12:12" x14ac:dyDescent="0.25">
      <c r="L2802" s="8"/>
    </row>
    <row r="2803" spans="12:12" x14ac:dyDescent="0.25">
      <c r="L2803" s="8"/>
    </row>
    <row r="2804" spans="12:12" x14ac:dyDescent="0.25">
      <c r="L2804" s="8"/>
    </row>
    <row r="2805" spans="12:12" x14ac:dyDescent="0.25">
      <c r="L2805" s="8"/>
    </row>
    <row r="2806" spans="12:12" x14ac:dyDescent="0.25">
      <c r="L2806" s="8"/>
    </row>
    <row r="2807" spans="12:12" x14ac:dyDescent="0.25">
      <c r="L2807" s="8"/>
    </row>
    <row r="2808" spans="12:12" x14ac:dyDescent="0.25">
      <c r="L2808" s="8"/>
    </row>
    <row r="2809" spans="12:12" x14ac:dyDescent="0.25">
      <c r="L2809" s="8"/>
    </row>
    <row r="2810" spans="12:12" x14ac:dyDescent="0.25">
      <c r="L2810" s="8"/>
    </row>
    <row r="2811" spans="12:12" x14ac:dyDescent="0.25">
      <c r="L2811" s="8"/>
    </row>
    <row r="2812" spans="12:12" x14ac:dyDescent="0.25">
      <c r="L2812" s="8"/>
    </row>
    <row r="2813" spans="12:12" x14ac:dyDescent="0.25">
      <c r="L2813" s="8"/>
    </row>
    <row r="2814" spans="12:12" x14ac:dyDescent="0.25">
      <c r="L2814" s="8"/>
    </row>
    <row r="2815" spans="12:12" x14ac:dyDescent="0.25">
      <c r="L2815" s="8"/>
    </row>
    <row r="2816" spans="12:12" x14ac:dyDescent="0.25">
      <c r="L2816" s="8"/>
    </row>
    <row r="2817" spans="12:12" x14ac:dyDescent="0.25">
      <c r="L2817" s="8"/>
    </row>
    <row r="2818" spans="12:12" x14ac:dyDescent="0.25">
      <c r="L2818" s="8"/>
    </row>
    <row r="2819" spans="12:12" x14ac:dyDescent="0.25">
      <c r="L2819" s="8"/>
    </row>
    <row r="2820" spans="12:12" x14ac:dyDescent="0.25">
      <c r="L2820" s="8"/>
    </row>
    <row r="2821" spans="12:12" x14ac:dyDescent="0.25">
      <c r="L2821" s="8"/>
    </row>
    <row r="2822" spans="12:12" x14ac:dyDescent="0.25">
      <c r="L2822" s="8"/>
    </row>
    <row r="2823" spans="12:12" x14ac:dyDescent="0.25">
      <c r="L2823" s="8"/>
    </row>
    <row r="2824" spans="12:12" x14ac:dyDescent="0.25">
      <c r="L2824" s="8"/>
    </row>
    <row r="2825" spans="12:12" x14ac:dyDescent="0.25">
      <c r="L2825" s="8"/>
    </row>
    <row r="2826" spans="12:12" x14ac:dyDescent="0.25">
      <c r="L2826" s="8"/>
    </row>
    <row r="2827" spans="12:12" x14ac:dyDescent="0.25">
      <c r="L2827" s="8"/>
    </row>
    <row r="2828" spans="12:12" x14ac:dyDescent="0.25">
      <c r="L2828" s="8"/>
    </row>
    <row r="2829" spans="12:12" x14ac:dyDescent="0.25">
      <c r="L2829" s="8"/>
    </row>
    <row r="2830" spans="12:12" x14ac:dyDescent="0.25">
      <c r="L2830" s="8"/>
    </row>
    <row r="2831" spans="12:12" x14ac:dyDescent="0.25">
      <c r="L2831" s="8"/>
    </row>
    <row r="2832" spans="12:12" x14ac:dyDescent="0.25">
      <c r="L2832" s="8"/>
    </row>
    <row r="2833" spans="12:12" x14ac:dyDescent="0.25">
      <c r="L2833" s="8"/>
    </row>
    <row r="2834" spans="12:12" x14ac:dyDescent="0.25">
      <c r="L2834" s="8"/>
    </row>
    <row r="2835" spans="12:12" x14ac:dyDescent="0.25">
      <c r="L2835" s="8"/>
    </row>
    <row r="2836" spans="12:12" x14ac:dyDescent="0.25">
      <c r="L2836" s="8"/>
    </row>
    <row r="2837" spans="12:12" x14ac:dyDescent="0.25">
      <c r="L2837" s="8"/>
    </row>
    <row r="2838" spans="12:12" x14ac:dyDescent="0.25">
      <c r="L2838" s="8"/>
    </row>
    <row r="2839" spans="12:12" x14ac:dyDescent="0.25">
      <c r="L2839" s="8"/>
    </row>
    <row r="2840" spans="12:12" x14ac:dyDescent="0.25">
      <c r="L2840" s="8"/>
    </row>
    <row r="2841" spans="12:12" x14ac:dyDescent="0.25">
      <c r="L2841" s="8"/>
    </row>
    <row r="2842" spans="12:12" x14ac:dyDescent="0.25">
      <c r="L2842" s="8"/>
    </row>
    <row r="2843" spans="12:12" x14ac:dyDescent="0.25">
      <c r="L2843" s="8"/>
    </row>
    <row r="2844" spans="12:12" x14ac:dyDescent="0.25">
      <c r="L2844" s="8"/>
    </row>
    <row r="2845" spans="12:12" x14ac:dyDescent="0.25">
      <c r="L2845" s="8"/>
    </row>
    <row r="2846" spans="12:12" x14ac:dyDescent="0.25">
      <c r="L2846" s="8"/>
    </row>
    <row r="2847" spans="12:12" x14ac:dyDescent="0.25">
      <c r="L2847" s="8"/>
    </row>
    <row r="2848" spans="12:12" x14ac:dyDescent="0.25">
      <c r="L2848" s="8"/>
    </row>
    <row r="2849" spans="12:12" x14ac:dyDescent="0.25">
      <c r="L2849" s="8"/>
    </row>
    <row r="2850" spans="12:12" x14ac:dyDescent="0.25">
      <c r="L2850" s="8"/>
    </row>
    <row r="2851" spans="12:12" x14ac:dyDescent="0.25">
      <c r="L2851" s="8"/>
    </row>
    <row r="2852" spans="12:12" x14ac:dyDescent="0.25">
      <c r="L2852" s="8"/>
    </row>
    <row r="2853" spans="12:12" x14ac:dyDescent="0.25">
      <c r="L2853" s="8"/>
    </row>
    <row r="2854" spans="12:12" x14ac:dyDescent="0.25">
      <c r="L2854" s="8"/>
    </row>
    <row r="2855" spans="12:12" x14ac:dyDescent="0.25">
      <c r="L2855" s="8"/>
    </row>
    <row r="2856" spans="12:12" x14ac:dyDescent="0.25">
      <c r="L2856" s="8"/>
    </row>
    <row r="2857" spans="12:12" x14ac:dyDescent="0.25">
      <c r="L2857" s="8"/>
    </row>
    <row r="2858" spans="12:12" x14ac:dyDescent="0.25">
      <c r="L2858" s="8"/>
    </row>
    <row r="2859" spans="12:12" x14ac:dyDescent="0.25">
      <c r="L2859" s="8"/>
    </row>
    <row r="2860" spans="12:12" x14ac:dyDescent="0.25">
      <c r="L2860" s="8"/>
    </row>
    <row r="2861" spans="12:12" x14ac:dyDescent="0.25">
      <c r="L2861" s="8"/>
    </row>
    <row r="2862" spans="12:12" x14ac:dyDescent="0.25">
      <c r="L2862" s="8"/>
    </row>
    <row r="2863" spans="12:12" x14ac:dyDescent="0.25">
      <c r="L2863" s="8"/>
    </row>
    <row r="2864" spans="12:12" x14ac:dyDescent="0.25">
      <c r="L2864" s="8"/>
    </row>
    <row r="2865" spans="12:12" x14ac:dyDescent="0.25">
      <c r="L2865" s="8"/>
    </row>
    <row r="2866" spans="12:12" x14ac:dyDescent="0.25">
      <c r="L2866" s="8"/>
    </row>
    <row r="2867" spans="12:12" x14ac:dyDescent="0.25">
      <c r="L2867" s="8"/>
    </row>
    <row r="2868" spans="12:12" x14ac:dyDescent="0.25">
      <c r="L2868" s="8"/>
    </row>
    <row r="2869" spans="12:12" x14ac:dyDescent="0.25">
      <c r="L2869" s="8"/>
    </row>
    <row r="2870" spans="12:12" x14ac:dyDescent="0.25">
      <c r="L2870" s="8"/>
    </row>
    <row r="2871" spans="12:12" x14ac:dyDescent="0.25">
      <c r="L2871" s="8"/>
    </row>
    <row r="2872" spans="12:12" x14ac:dyDescent="0.25">
      <c r="L2872" s="8"/>
    </row>
    <row r="2873" spans="12:12" x14ac:dyDescent="0.25">
      <c r="L2873" s="8"/>
    </row>
    <row r="2874" spans="12:12" x14ac:dyDescent="0.25">
      <c r="L2874" s="8"/>
    </row>
    <row r="2875" spans="12:12" x14ac:dyDescent="0.25">
      <c r="L2875" s="8"/>
    </row>
    <row r="2876" spans="12:12" x14ac:dyDescent="0.25">
      <c r="L2876" s="8"/>
    </row>
    <row r="2877" spans="12:12" x14ac:dyDescent="0.25">
      <c r="L2877" s="8"/>
    </row>
    <row r="2878" spans="12:12" x14ac:dyDescent="0.25">
      <c r="L2878" s="8"/>
    </row>
    <row r="2879" spans="12:12" x14ac:dyDescent="0.25">
      <c r="L2879" s="8"/>
    </row>
    <row r="2880" spans="12:12" x14ac:dyDescent="0.25">
      <c r="L2880" s="8"/>
    </row>
    <row r="2881" spans="12:12" x14ac:dyDescent="0.25">
      <c r="L2881" s="8"/>
    </row>
    <row r="2882" spans="12:12" x14ac:dyDescent="0.25">
      <c r="L2882" s="8"/>
    </row>
    <row r="2883" spans="12:12" x14ac:dyDescent="0.25">
      <c r="L2883" s="8"/>
    </row>
    <row r="2884" spans="12:12" x14ac:dyDescent="0.25">
      <c r="L2884" s="8"/>
    </row>
    <row r="2885" spans="12:12" x14ac:dyDescent="0.25">
      <c r="L2885" s="8"/>
    </row>
    <row r="2886" spans="12:12" x14ac:dyDescent="0.25">
      <c r="L2886" s="8"/>
    </row>
    <row r="2887" spans="12:12" x14ac:dyDescent="0.25">
      <c r="L2887" s="8"/>
    </row>
    <row r="2888" spans="12:12" x14ac:dyDescent="0.25">
      <c r="L2888" s="8"/>
    </row>
    <row r="2889" spans="12:12" x14ac:dyDescent="0.25">
      <c r="L2889" s="8"/>
    </row>
    <row r="2890" spans="12:12" x14ac:dyDescent="0.25">
      <c r="L2890" s="8"/>
    </row>
    <row r="2891" spans="12:12" x14ac:dyDescent="0.25">
      <c r="L2891" s="8"/>
    </row>
    <row r="2892" spans="12:12" x14ac:dyDescent="0.25">
      <c r="L2892" s="8"/>
    </row>
    <row r="2893" spans="12:12" x14ac:dyDescent="0.25">
      <c r="L2893" s="8"/>
    </row>
    <row r="2894" spans="12:12" x14ac:dyDescent="0.25">
      <c r="L2894" s="8"/>
    </row>
    <row r="2895" spans="12:12" x14ac:dyDescent="0.25">
      <c r="L2895" s="8"/>
    </row>
    <row r="2896" spans="12:12" x14ac:dyDescent="0.25">
      <c r="L2896" s="8"/>
    </row>
    <row r="2897" spans="12:12" x14ac:dyDescent="0.25">
      <c r="L2897" s="8"/>
    </row>
    <row r="2898" spans="12:12" x14ac:dyDescent="0.25">
      <c r="L2898" s="8"/>
    </row>
    <row r="2899" spans="12:12" x14ac:dyDescent="0.25">
      <c r="L2899" s="8"/>
    </row>
    <row r="2900" spans="12:12" x14ac:dyDescent="0.25">
      <c r="L2900" s="8"/>
    </row>
    <row r="2901" spans="12:12" x14ac:dyDescent="0.25">
      <c r="L2901" s="8"/>
    </row>
    <row r="2902" spans="12:12" x14ac:dyDescent="0.25">
      <c r="L2902" s="8"/>
    </row>
    <row r="2903" spans="12:12" x14ac:dyDescent="0.25">
      <c r="L2903" s="8"/>
    </row>
    <row r="2904" spans="12:12" x14ac:dyDescent="0.25">
      <c r="L2904" s="8"/>
    </row>
    <row r="2905" spans="12:12" x14ac:dyDescent="0.25">
      <c r="L2905" s="8"/>
    </row>
    <row r="2906" spans="12:12" x14ac:dyDescent="0.25">
      <c r="L2906" s="8"/>
    </row>
    <row r="2907" spans="12:12" x14ac:dyDescent="0.25">
      <c r="L2907" s="8"/>
    </row>
    <row r="2908" spans="12:12" x14ac:dyDescent="0.25">
      <c r="L2908" s="8"/>
    </row>
    <row r="2909" spans="12:12" x14ac:dyDescent="0.25">
      <c r="L2909" s="8"/>
    </row>
    <row r="2910" spans="12:12" x14ac:dyDescent="0.25">
      <c r="L2910" s="8"/>
    </row>
    <row r="2911" spans="12:12" x14ac:dyDescent="0.25">
      <c r="L2911" s="8"/>
    </row>
    <row r="2912" spans="12:12" x14ac:dyDescent="0.25">
      <c r="L2912" s="8"/>
    </row>
    <row r="2913" spans="12:12" x14ac:dyDescent="0.25">
      <c r="L2913" s="8"/>
    </row>
    <row r="2914" spans="12:12" x14ac:dyDescent="0.25">
      <c r="L2914" s="8"/>
    </row>
    <row r="2915" spans="12:12" x14ac:dyDescent="0.25">
      <c r="L2915" s="8"/>
    </row>
    <row r="2916" spans="12:12" x14ac:dyDescent="0.25">
      <c r="L2916" s="8"/>
    </row>
    <row r="2917" spans="12:12" x14ac:dyDescent="0.25">
      <c r="L2917" s="8"/>
    </row>
    <row r="2918" spans="12:12" x14ac:dyDescent="0.25">
      <c r="L2918" s="8"/>
    </row>
    <row r="2919" spans="12:12" x14ac:dyDescent="0.25">
      <c r="L2919" s="8"/>
    </row>
    <row r="2920" spans="12:12" x14ac:dyDescent="0.25">
      <c r="L2920" s="8"/>
    </row>
    <row r="2921" spans="12:12" x14ac:dyDescent="0.25">
      <c r="L2921" s="8"/>
    </row>
    <row r="2922" spans="12:12" x14ac:dyDescent="0.25">
      <c r="L2922" s="8"/>
    </row>
    <row r="2923" spans="12:12" x14ac:dyDescent="0.25">
      <c r="L2923" s="8"/>
    </row>
    <row r="2924" spans="12:12" x14ac:dyDescent="0.25">
      <c r="L2924" s="8"/>
    </row>
    <row r="2925" spans="12:12" x14ac:dyDescent="0.25">
      <c r="L2925" s="8"/>
    </row>
    <row r="2926" spans="12:12" x14ac:dyDescent="0.25">
      <c r="L2926" s="8"/>
    </row>
    <row r="2927" spans="12:12" x14ac:dyDescent="0.25">
      <c r="L2927" s="8"/>
    </row>
    <row r="2928" spans="12:12" x14ac:dyDescent="0.25">
      <c r="L2928" s="8"/>
    </row>
    <row r="2929" spans="12:12" x14ac:dyDescent="0.25">
      <c r="L2929" s="8"/>
    </row>
    <row r="2930" spans="12:12" x14ac:dyDescent="0.25">
      <c r="L2930" s="8"/>
    </row>
    <row r="2931" spans="12:12" x14ac:dyDescent="0.25">
      <c r="L2931" s="8"/>
    </row>
    <row r="2932" spans="12:12" x14ac:dyDescent="0.25">
      <c r="L2932" s="8"/>
    </row>
    <row r="2933" spans="12:12" x14ac:dyDescent="0.25">
      <c r="L2933" s="8"/>
    </row>
    <row r="2934" spans="12:12" x14ac:dyDescent="0.25">
      <c r="L2934" s="8"/>
    </row>
    <row r="2935" spans="12:12" x14ac:dyDescent="0.25">
      <c r="L2935" s="8"/>
    </row>
    <row r="2936" spans="12:12" x14ac:dyDescent="0.25">
      <c r="L2936" s="8"/>
    </row>
    <row r="2937" spans="12:12" x14ac:dyDescent="0.25">
      <c r="L2937" s="8"/>
    </row>
    <row r="2938" spans="12:12" x14ac:dyDescent="0.25">
      <c r="L2938" s="8"/>
    </row>
    <row r="2939" spans="12:12" x14ac:dyDescent="0.25">
      <c r="L2939" s="8"/>
    </row>
    <row r="2940" spans="12:12" x14ac:dyDescent="0.25">
      <c r="L2940" s="8"/>
    </row>
    <row r="2941" spans="12:12" x14ac:dyDescent="0.25">
      <c r="L2941" s="8"/>
    </row>
    <row r="2942" spans="12:12" x14ac:dyDescent="0.25">
      <c r="L2942" s="8"/>
    </row>
    <row r="2943" spans="12:12" x14ac:dyDescent="0.25">
      <c r="L2943" s="8"/>
    </row>
    <row r="2944" spans="12:12" x14ac:dyDescent="0.25">
      <c r="L2944" s="8"/>
    </row>
    <row r="2945" spans="12:12" x14ac:dyDescent="0.25">
      <c r="L2945" s="8"/>
    </row>
    <row r="2946" spans="12:12" x14ac:dyDescent="0.25">
      <c r="L2946" s="8"/>
    </row>
    <row r="2947" spans="12:12" x14ac:dyDescent="0.25">
      <c r="L2947" s="8"/>
    </row>
    <row r="2948" spans="12:12" x14ac:dyDescent="0.25">
      <c r="L2948" s="8"/>
    </row>
    <row r="2949" spans="12:12" x14ac:dyDescent="0.25">
      <c r="L2949" s="8"/>
    </row>
    <row r="2950" spans="12:12" x14ac:dyDescent="0.25">
      <c r="L2950" s="8"/>
    </row>
    <row r="2951" spans="12:12" x14ac:dyDescent="0.25">
      <c r="L2951" s="8"/>
    </row>
    <row r="2952" spans="12:12" x14ac:dyDescent="0.25">
      <c r="L2952" s="8"/>
    </row>
    <row r="2953" spans="12:12" x14ac:dyDescent="0.25">
      <c r="L2953" s="8"/>
    </row>
    <row r="2954" spans="12:12" x14ac:dyDescent="0.25">
      <c r="L2954" s="8"/>
    </row>
    <row r="2955" spans="12:12" x14ac:dyDescent="0.25">
      <c r="L2955" s="8"/>
    </row>
    <row r="2956" spans="12:12" x14ac:dyDescent="0.25">
      <c r="L2956" s="8"/>
    </row>
    <row r="2957" spans="12:12" x14ac:dyDescent="0.25">
      <c r="L2957" s="8"/>
    </row>
    <row r="2958" spans="12:12" x14ac:dyDescent="0.25">
      <c r="L2958" s="8"/>
    </row>
    <row r="2959" spans="12:12" x14ac:dyDescent="0.25">
      <c r="L2959" s="8"/>
    </row>
    <row r="2960" spans="12:12" x14ac:dyDescent="0.25">
      <c r="L2960" s="8"/>
    </row>
    <row r="2961" spans="12:12" x14ac:dyDescent="0.25">
      <c r="L2961" s="8"/>
    </row>
    <row r="2962" spans="12:12" x14ac:dyDescent="0.25">
      <c r="L2962" s="8"/>
    </row>
    <row r="2963" spans="12:12" x14ac:dyDescent="0.25">
      <c r="L2963" s="8"/>
    </row>
    <row r="2964" spans="12:12" x14ac:dyDescent="0.25">
      <c r="L2964" s="8"/>
    </row>
    <row r="2965" spans="12:12" x14ac:dyDescent="0.25">
      <c r="L2965" s="8"/>
    </row>
    <row r="2966" spans="12:12" x14ac:dyDescent="0.25">
      <c r="L2966" s="8"/>
    </row>
    <row r="2967" spans="12:12" x14ac:dyDescent="0.25">
      <c r="L2967" s="8"/>
    </row>
    <row r="2968" spans="12:12" x14ac:dyDescent="0.25">
      <c r="L2968" s="8"/>
    </row>
    <row r="2969" spans="12:12" x14ac:dyDescent="0.25">
      <c r="L2969" s="8"/>
    </row>
    <row r="2970" spans="12:12" x14ac:dyDescent="0.25">
      <c r="L2970" s="8"/>
    </row>
    <row r="2971" spans="12:12" x14ac:dyDescent="0.25">
      <c r="L2971" s="8"/>
    </row>
    <row r="2972" spans="12:12" x14ac:dyDescent="0.25">
      <c r="L2972" s="8"/>
    </row>
    <row r="2973" spans="12:12" x14ac:dyDescent="0.25">
      <c r="L2973" s="8"/>
    </row>
    <row r="2974" spans="12:12" x14ac:dyDescent="0.25">
      <c r="L2974" s="8"/>
    </row>
    <row r="2975" spans="12:12" x14ac:dyDescent="0.25">
      <c r="L2975" s="8"/>
    </row>
    <row r="2976" spans="12:12" x14ac:dyDescent="0.25">
      <c r="L2976" s="8"/>
    </row>
    <row r="2977" spans="12:12" x14ac:dyDescent="0.25">
      <c r="L2977" s="8"/>
    </row>
    <row r="2978" spans="12:12" x14ac:dyDescent="0.25">
      <c r="L2978" s="8"/>
    </row>
    <row r="2979" spans="12:12" x14ac:dyDescent="0.25">
      <c r="L2979" s="8"/>
    </row>
    <row r="2980" spans="12:12" x14ac:dyDescent="0.25">
      <c r="L2980" s="8"/>
    </row>
    <row r="2981" spans="12:12" x14ac:dyDescent="0.25">
      <c r="L2981" s="8"/>
    </row>
    <row r="2982" spans="12:12" x14ac:dyDescent="0.25">
      <c r="L2982" s="8"/>
    </row>
    <row r="2983" spans="12:12" x14ac:dyDescent="0.25">
      <c r="L2983" s="8"/>
    </row>
    <row r="2984" spans="12:12" x14ac:dyDescent="0.25">
      <c r="L2984" s="8"/>
    </row>
    <row r="2985" spans="12:12" x14ac:dyDescent="0.25">
      <c r="L2985" s="8"/>
    </row>
    <row r="2986" spans="12:12" x14ac:dyDescent="0.25">
      <c r="L2986" s="8"/>
    </row>
    <row r="2987" spans="12:12" x14ac:dyDescent="0.25">
      <c r="L2987" s="8"/>
    </row>
    <row r="2988" spans="12:12" x14ac:dyDescent="0.25">
      <c r="L2988" s="8"/>
    </row>
    <row r="2989" spans="12:12" x14ac:dyDescent="0.25">
      <c r="L2989" s="8"/>
    </row>
    <row r="2990" spans="12:12" x14ac:dyDescent="0.25">
      <c r="L2990" s="8"/>
    </row>
    <row r="2991" spans="12:12" x14ac:dyDescent="0.25">
      <c r="L2991" s="8"/>
    </row>
    <row r="2992" spans="12:12" x14ac:dyDescent="0.25">
      <c r="L2992" s="8"/>
    </row>
    <row r="2993" spans="12:12" x14ac:dyDescent="0.25">
      <c r="L2993" s="8"/>
    </row>
    <row r="2994" spans="12:12" x14ac:dyDescent="0.25">
      <c r="L2994" s="8"/>
    </row>
    <row r="2995" spans="12:12" x14ac:dyDescent="0.25">
      <c r="L2995" s="8"/>
    </row>
    <row r="2996" spans="12:12" x14ac:dyDescent="0.25">
      <c r="L2996" s="8"/>
    </row>
    <row r="2997" spans="12:12" x14ac:dyDescent="0.25">
      <c r="L2997" s="8"/>
    </row>
    <row r="2998" spans="12:12" x14ac:dyDescent="0.25">
      <c r="L2998" s="8"/>
    </row>
    <row r="2999" spans="12:12" x14ac:dyDescent="0.25">
      <c r="L2999" s="8"/>
    </row>
    <row r="3000" spans="12:12" x14ac:dyDescent="0.25">
      <c r="L3000" s="8"/>
    </row>
    <row r="3001" spans="12:12" x14ac:dyDescent="0.25">
      <c r="L3001" s="8"/>
    </row>
    <row r="3002" spans="12:12" x14ac:dyDescent="0.25">
      <c r="L3002" s="8"/>
    </row>
    <row r="3003" spans="12:12" x14ac:dyDescent="0.25">
      <c r="L3003" s="8"/>
    </row>
    <row r="3004" spans="12:12" x14ac:dyDescent="0.25">
      <c r="L3004" s="8"/>
    </row>
    <row r="3005" spans="12:12" x14ac:dyDescent="0.25">
      <c r="L3005" s="8"/>
    </row>
    <row r="3006" spans="12:12" x14ac:dyDescent="0.25">
      <c r="L3006" s="8"/>
    </row>
    <row r="3007" spans="12:12" x14ac:dyDescent="0.25">
      <c r="L3007" s="8"/>
    </row>
    <row r="3008" spans="12:12" x14ac:dyDescent="0.25">
      <c r="L3008" s="8"/>
    </row>
    <row r="3009" spans="12:12" x14ac:dyDescent="0.25">
      <c r="L3009" s="8"/>
    </row>
    <row r="3010" spans="12:12" x14ac:dyDescent="0.25">
      <c r="L3010" s="8"/>
    </row>
    <row r="3011" spans="12:12" x14ac:dyDescent="0.25">
      <c r="L3011" s="8"/>
    </row>
    <row r="3012" spans="12:12" x14ac:dyDescent="0.25">
      <c r="L3012" s="8"/>
    </row>
    <row r="3013" spans="12:12" x14ac:dyDescent="0.25">
      <c r="L3013" s="8"/>
    </row>
    <row r="3014" spans="12:12" x14ac:dyDescent="0.25">
      <c r="L3014" s="8"/>
    </row>
    <row r="3015" spans="12:12" x14ac:dyDescent="0.25">
      <c r="L3015" s="8"/>
    </row>
    <row r="3016" spans="12:12" x14ac:dyDescent="0.25">
      <c r="L3016" s="8"/>
    </row>
    <row r="3017" spans="12:12" x14ac:dyDescent="0.25">
      <c r="L3017" s="8"/>
    </row>
    <row r="3018" spans="12:12" x14ac:dyDescent="0.25">
      <c r="L3018" s="8"/>
    </row>
    <row r="3019" spans="12:12" x14ac:dyDescent="0.25">
      <c r="L3019" s="8"/>
    </row>
    <row r="3020" spans="12:12" x14ac:dyDescent="0.25">
      <c r="L3020" s="8"/>
    </row>
    <row r="3021" spans="12:12" x14ac:dyDescent="0.25">
      <c r="L3021" s="8"/>
    </row>
    <row r="3022" spans="12:12" x14ac:dyDescent="0.25">
      <c r="L3022" s="8"/>
    </row>
    <row r="3023" spans="12:12" x14ac:dyDescent="0.25">
      <c r="L3023" s="8"/>
    </row>
    <row r="3024" spans="12:12" x14ac:dyDescent="0.25">
      <c r="L3024" s="8"/>
    </row>
    <row r="3025" spans="12:12" x14ac:dyDescent="0.25">
      <c r="L3025" s="8"/>
    </row>
    <row r="3026" spans="12:12" x14ac:dyDescent="0.25">
      <c r="L3026" s="8"/>
    </row>
    <row r="3027" spans="12:12" x14ac:dyDescent="0.25">
      <c r="L3027" s="8"/>
    </row>
    <row r="3028" spans="12:12" x14ac:dyDescent="0.25">
      <c r="L3028" s="8"/>
    </row>
    <row r="3029" spans="12:12" x14ac:dyDescent="0.25">
      <c r="L3029" s="8"/>
    </row>
    <row r="3030" spans="12:12" x14ac:dyDescent="0.25">
      <c r="L3030" s="8"/>
    </row>
    <row r="3031" spans="12:12" x14ac:dyDescent="0.25">
      <c r="L3031" s="8"/>
    </row>
    <row r="3032" spans="12:12" x14ac:dyDescent="0.25">
      <c r="L3032" s="8"/>
    </row>
    <row r="3033" spans="12:12" x14ac:dyDescent="0.25">
      <c r="L3033" s="8"/>
    </row>
    <row r="3034" spans="12:12" x14ac:dyDescent="0.25">
      <c r="L3034" s="8"/>
    </row>
    <row r="3035" spans="12:12" x14ac:dyDescent="0.25">
      <c r="L3035" s="8"/>
    </row>
    <row r="3036" spans="12:12" x14ac:dyDescent="0.25">
      <c r="L3036" s="8"/>
    </row>
    <row r="3037" spans="12:12" x14ac:dyDescent="0.25">
      <c r="L3037" s="8"/>
    </row>
    <row r="3038" spans="12:12" x14ac:dyDescent="0.25">
      <c r="L3038" s="8"/>
    </row>
    <row r="3039" spans="12:12" x14ac:dyDescent="0.25">
      <c r="L3039" s="8"/>
    </row>
    <row r="3040" spans="12:12" x14ac:dyDescent="0.25">
      <c r="L3040" s="8"/>
    </row>
    <row r="3041" spans="12:12" x14ac:dyDescent="0.25">
      <c r="L3041" s="8"/>
    </row>
    <row r="3042" spans="12:12" x14ac:dyDescent="0.25">
      <c r="L3042" s="8"/>
    </row>
    <row r="3043" spans="12:12" x14ac:dyDescent="0.25">
      <c r="L3043" s="8"/>
    </row>
    <row r="3044" spans="12:12" x14ac:dyDescent="0.25">
      <c r="L3044" s="8"/>
    </row>
    <row r="3045" spans="12:12" x14ac:dyDescent="0.25">
      <c r="L3045" s="8"/>
    </row>
    <row r="3046" spans="12:12" x14ac:dyDescent="0.25">
      <c r="L3046" s="8"/>
    </row>
    <row r="3047" spans="12:12" x14ac:dyDescent="0.25">
      <c r="L3047" s="8"/>
    </row>
    <row r="3048" spans="12:12" x14ac:dyDescent="0.25">
      <c r="L3048" s="8"/>
    </row>
    <row r="3049" spans="12:12" x14ac:dyDescent="0.25">
      <c r="L3049" s="8"/>
    </row>
    <row r="3050" spans="12:12" x14ac:dyDescent="0.25">
      <c r="L3050" s="8"/>
    </row>
    <row r="3051" spans="12:12" x14ac:dyDescent="0.25">
      <c r="L3051" s="8"/>
    </row>
    <row r="3052" spans="12:12" x14ac:dyDescent="0.25">
      <c r="L3052" s="8"/>
    </row>
    <row r="3053" spans="12:12" x14ac:dyDescent="0.25">
      <c r="L3053" s="8"/>
    </row>
    <row r="3054" spans="12:12" x14ac:dyDescent="0.25">
      <c r="L3054" s="8"/>
    </row>
    <row r="3055" spans="12:12" x14ac:dyDescent="0.25">
      <c r="L3055" s="8"/>
    </row>
    <row r="3056" spans="12:12" x14ac:dyDescent="0.25">
      <c r="L3056" s="8"/>
    </row>
    <row r="3057" spans="12:12" x14ac:dyDescent="0.25">
      <c r="L3057" s="8"/>
    </row>
    <row r="3058" spans="12:12" x14ac:dyDescent="0.25">
      <c r="L3058" s="8"/>
    </row>
    <row r="3059" spans="12:12" x14ac:dyDescent="0.25">
      <c r="L3059" s="8"/>
    </row>
    <row r="3060" spans="12:12" x14ac:dyDescent="0.25">
      <c r="L3060" s="8"/>
    </row>
    <row r="3061" spans="12:12" x14ac:dyDescent="0.25">
      <c r="L3061" s="8"/>
    </row>
    <row r="3062" spans="12:12" x14ac:dyDescent="0.25">
      <c r="L3062" s="8"/>
    </row>
    <row r="3063" spans="12:12" x14ac:dyDescent="0.25">
      <c r="L3063" s="8"/>
    </row>
    <row r="3064" spans="12:12" x14ac:dyDescent="0.25">
      <c r="L3064" s="8"/>
    </row>
    <row r="3065" spans="12:12" x14ac:dyDescent="0.25">
      <c r="L3065" s="8"/>
    </row>
    <row r="3066" spans="12:12" x14ac:dyDescent="0.25">
      <c r="L3066" s="8"/>
    </row>
    <row r="3067" spans="12:12" x14ac:dyDescent="0.25">
      <c r="L3067" s="8"/>
    </row>
    <row r="3068" spans="12:12" x14ac:dyDescent="0.25">
      <c r="L3068" s="8"/>
    </row>
    <row r="3069" spans="12:12" x14ac:dyDescent="0.25">
      <c r="L3069" s="8"/>
    </row>
    <row r="3070" spans="12:12" x14ac:dyDescent="0.25">
      <c r="L3070" s="8"/>
    </row>
    <row r="3071" spans="12:12" x14ac:dyDescent="0.25">
      <c r="L3071" s="8"/>
    </row>
    <row r="3072" spans="12:12" x14ac:dyDescent="0.25">
      <c r="L3072" s="8"/>
    </row>
    <row r="3073" spans="12:12" x14ac:dyDescent="0.25">
      <c r="L3073" s="8"/>
    </row>
    <row r="3074" spans="12:12" x14ac:dyDescent="0.25">
      <c r="L3074" s="8"/>
    </row>
    <row r="3075" spans="12:12" x14ac:dyDescent="0.25">
      <c r="L3075" s="8"/>
    </row>
    <row r="3076" spans="12:12" x14ac:dyDescent="0.25">
      <c r="L3076" s="8"/>
    </row>
    <row r="3077" spans="12:12" x14ac:dyDescent="0.25">
      <c r="L3077" s="8"/>
    </row>
    <row r="3078" spans="12:12" x14ac:dyDescent="0.25">
      <c r="L3078" s="8"/>
    </row>
    <row r="3079" spans="12:12" x14ac:dyDescent="0.25">
      <c r="L3079" s="8"/>
    </row>
    <row r="3080" spans="12:12" x14ac:dyDescent="0.25">
      <c r="L3080" s="8"/>
    </row>
    <row r="3081" spans="12:12" x14ac:dyDescent="0.25">
      <c r="L3081" s="8"/>
    </row>
    <row r="3082" spans="12:12" x14ac:dyDescent="0.25">
      <c r="L3082" s="8"/>
    </row>
    <row r="3083" spans="12:12" x14ac:dyDescent="0.25">
      <c r="L3083" s="8"/>
    </row>
    <row r="3084" spans="12:12" x14ac:dyDescent="0.25">
      <c r="L3084" s="8"/>
    </row>
    <row r="3085" spans="12:12" x14ac:dyDescent="0.25">
      <c r="L3085" s="8"/>
    </row>
    <row r="3086" spans="12:12" x14ac:dyDescent="0.25">
      <c r="L3086" s="8"/>
    </row>
    <row r="3087" spans="12:12" x14ac:dyDescent="0.25">
      <c r="L3087" s="8"/>
    </row>
    <row r="3088" spans="12:12" x14ac:dyDescent="0.25">
      <c r="L3088" s="8"/>
    </row>
    <row r="3089" spans="12:12" x14ac:dyDescent="0.25">
      <c r="L3089" s="8"/>
    </row>
    <row r="3090" spans="12:12" x14ac:dyDescent="0.25">
      <c r="L3090" s="8"/>
    </row>
    <row r="3091" spans="12:12" x14ac:dyDescent="0.25">
      <c r="L3091" s="8"/>
    </row>
    <row r="3092" spans="12:12" x14ac:dyDescent="0.25">
      <c r="L3092" s="8"/>
    </row>
    <row r="3093" spans="12:12" x14ac:dyDescent="0.25">
      <c r="L3093" s="8"/>
    </row>
    <row r="3094" spans="12:12" x14ac:dyDescent="0.25">
      <c r="L3094" s="8"/>
    </row>
    <row r="3095" spans="12:12" x14ac:dyDescent="0.25">
      <c r="L3095" s="8"/>
    </row>
    <row r="3096" spans="12:12" x14ac:dyDescent="0.25">
      <c r="L3096" s="8"/>
    </row>
    <row r="3097" spans="12:12" x14ac:dyDescent="0.25">
      <c r="L3097" s="8"/>
    </row>
    <row r="3098" spans="12:12" x14ac:dyDescent="0.25">
      <c r="L3098" s="8"/>
    </row>
    <row r="3099" spans="12:12" x14ac:dyDescent="0.25">
      <c r="L3099" s="8"/>
    </row>
    <row r="3100" spans="12:12" x14ac:dyDescent="0.25">
      <c r="L3100" s="8"/>
    </row>
    <row r="3101" spans="12:12" x14ac:dyDescent="0.25">
      <c r="L3101" s="8"/>
    </row>
    <row r="3102" spans="12:12" x14ac:dyDescent="0.25">
      <c r="L3102" s="8"/>
    </row>
    <row r="3103" spans="12:12" x14ac:dyDescent="0.25">
      <c r="L3103" s="8"/>
    </row>
    <row r="3104" spans="12:12" x14ac:dyDescent="0.25">
      <c r="L3104" s="8"/>
    </row>
    <row r="3105" spans="12:12" x14ac:dyDescent="0.25">
      <c r="L3105" s="8"/>
    </row>
    <row r="3106" spans="12:12" x14ac:dyDescent="0.25">
      <c r="L3106" s="8"/>
    </row>
    <row r="3107" spans="12:12" x14ac:dyDescent="0.25">
      <c r="L3107" s="8"/>
    </row>
    <row r="3108" spans="12:12" x14ac:dyDescent="0.25">
      <c r="L3108" s="8"/>
    </row>
    <row r="3109" spans="12:12" x14ac:dyDescent="0.25">
      <c r="L3109" s="8"/>
    </row>
    <row r="3110" spans="12:12" x14ac:dyDescent="0.25">
      <c r="L3110" s="8"/>
    </row>
    <row r="3111" spans="12:12" x14ac:dyDescent="0.25">
      <c r="L3111" s="8"/>
    </row>
    <row r="3112" spans="12:12" x14ac:dyDescent="0.25">
      <c r="L3112" s="8"/>
    </row>
    <row r="3113" spans="12:12" x14ac:dyDescent="0.25">
      <c r="L3113" s="8"/>
    </row>
    <row r="3114" spans="12:12" x14ac:dyDescent="0.25">
      <c r="L3114" s="8"/>
    </row>
    <row r="3115" spans="12:12" x14ac:dyDescent="0.25">
      <c r="L3115" s="8"/>
    </row>
    <row r="3116" spans="12:12" x14ac:dyDescent="0.25">
      <c r="L3116" s="8"/>
    </row>
    <row r="3117" spans="12:12" x14ac:dyDescent="0.25">
      <c r="L3117" s="8"/>
    </row>
    <row r="3118" spans="12:12" x14ac:dyDescent="0.25">
      <c r="L3118" s="8"/>
    </row>
    <row r="3119" spans="12:12" x14ac:dyDescent="0.25">
      <c r="L3119" s="8"/>
    </row>
    <row r="3120" spans="12:12" x14ac:dyDescent="0.25">
      <c r="L3120" s="8"/>
    </row>
    <row r="3121" spans="12:12" x14ac:dyDescent="0.25">
      <c r="L3121" s="8"/>
    </row>
    <row r="3122" spans="12:12" x14ac:dyDescent="0.25">
      <c r="L3122" s="8"/>
    </row>
    <row r="3123" spans="12:12" x14ac:dyDescent="0.25">
      <c r="L3123" s="8"/>
    </row>
    <row r="3124" spans="12:12" x14ac:dyDescent="0.25">
      <c r="L3124" s="8"/>
    </row>
    <row r="3125" spans="12:12" x14ac:dyDescent="0.25">
      <c r="L3125" s="8"/>
    </row>
    <row r="3126" spans="12:12" x14ac:dyDescent="0.25">
      <c r="L3126" s="8"/>
    </row>
    <row r="3127" spans="12:12" x14ac:dyDescent="0.25">
      <c r="L3127" s="8"/>
    </row>
    <row r="3128" spans="12:12" x14ac:dyDescent="0.25">
      <c r="L3128" s="8"/>
    </row>
    <row r="3129" spans="12:12" x14ac:dyDescent="0.25">
      <c r="L3129" s="8"/>
    </row>
    <row r="3130" spans="12:12" x14ac:dyDescent="0.25">
      <c r="L3130" s="8"/>
    </row>
    <row r="3131" spans="12:12" x14ac:dyDescent="0.25">
      <c r="L3131" s="8"/>
    </row>
    <row r="3132" spans="12:12" x14ac:dyDescent="0.25">
      <c r="L3132" s="8"/>
    </row>
    <row r="3133" spans="12:12" x14ac:dyDescent="0.25">
      <c r="L3133" s="8"/>
    </row>
    <row r="3134" spans="12:12" x14ac:dyDescent="0.25">
      <c r="L3134" s="8"/>
    </row>
    <row r="3135" spans="12:12" x14ac:dyDescent="0.25">
      <c r="L3135" s="8"/>
    </row>
    <row r="3136" spans="12:12" x14ac:dyDescent="0.25">
      <c r="L3136" s="8"/>
    </row>
    <row r="3137" spans="12:12" x14ac:dyDescent="0.25">
      <c r="L3137" s="8"/>
    </row>
    <row r="3138" spans="12:12" x14ac:dyDescent="0.25">
      <c r="L3138" s="8"/>
    </row>
    <row r="3139" spans="12:12" x14ac:dyDescent="0.25">
      <c r="L3139" s="8"/>
    </row>
    <row r="3140" spans="12:12" x14ac:dyDescent="0.25">
      <c r="L3140" s="8"/>
    </row>
    <row r="3141" spans="12:12" x14ac:dyDescent="0.25">
      <c r="L3141" s="8"/>
    </row>
    <row r="3142" spans="12:12" x14ac:dyDescent="0.25">
      <c r="L3142" s="8"/>
    </row>
    <row r="3143" spans="12:12" x14ac:dyDescent="0.25">
      <c r="L3143" s="8"/>
    </row>
    <row r="3144" spans="12:12" x14ac:dyDescent="0.25">
      <c r="L3144" s="8"/>
    </row>
    <row r="3145" spans="12:12" x14ac:dyDescent="0.25">
      <c r="L3145" s="8"/>
    </row>
    <row r="3146" spans="12:12" x14ac:dyDescent="0.25">
      <c r="L3146" s="8"/>
    </row>
    <row r="3147" spans="12:12" x14ac:dyDescent="0.25">
      <c r="L3147" s="8"/>
    </row>
    <row r="3148" spans="12:12" x14ac:dyDescent="0.25">
      <c r="L3148" s="8"/>
    </row>
    <row r="3149" spans="12:12" x14ac:dyDescent="0.25">
      <c r="L3149" s="8"/>
    </row>
    <row r="3150" spans="12:12" x14ac:dyDescent="0.25">
      <c r="L3150" s="8"/>
    </row>
    <row r="3151" spans="12:12" x14ac:dyDescent="0.25">
      <c r="L3151" s="8"/>
    </row>
    <row r="3152" spans="12:12" x14ac:dyDescent="0.25">
      <c r="L3152" s="8"/>
    </row>
    <row r="3153" spans="12:12" x14ac:dyDescent="0.25">
      <c r="L3153" s="8"/>
    </row>
    <row r="3154" spans="12:12" x14ac:dyDescent="0.25">
      <c r="L3154" s="8"/>
    </row>
    <row r="3155" spans="12:12" x14ac:dyDescent="0.25">
      <c r="L3155" s="8"/>
    </row>
    <row r="3156" spans="12:12" x14ac:dyDescent="0.25">
      <c r="L3156" s="8"/>
    </row>
    <row r="3157" spans="12:12" x14ac:dyDescent="0.25">
      <c r="L3157" s="8"/>
    </row>
    <row r="3158" spans="12:12" x14ac:dyDescent="0.25">
      <c r="L3158" s="8"/>
    </row>
    <row r="3159" spans="12:12" x14ac:dyDescent="0.25">
      <c r="L3159" s="8"/>
    </row>
    <row r="3160" spans="12:12" x14ac:dyDescent="0.25">
      <c r="L3160" s="8"/>
    </row>
    <row r="3161" spans="12:12" x14ac:dyDescent="0.25">
      <c r="L3161" s="8"/>
    </row>
    <row r="3162" spans="12:12" x14ac:dyDescent="0.25">
      <c r="L3162" s="8"/>
    </row>
    <row r="3163" spans="12:12" x14ac:dyDescent="0.25">
      <c r="L3163" s="8"/>
    </row>
    <row r="3164" spans="12:12" x14ac:dyDescent="0.25">
      <c r="L3164" s="8"/>
    </row>
    <row r="3165" spans="12:12" x14ac:dyDescent="0.25">
      <c r="L3165" s="8"/>
    </row>
    <row r="3166" spans="12:12" x14ac:dyDescent="0.25">
      <c r="L3166" s="8"/>
    </row>
    <row r="3167" spans="12:12" x14ac:dyDescent="0.25">
      <c r="L3167" s="8"/>
    </row>
    <row r="3168" spans="12:12" x14ac:dyDescent="0.25">
      <c r="L3168" s="8"/>
    </row>
    <row r="3169" spans="12:12" x14ac:dyDescent="0.25">
      <c r="L3169" s="8"/>
    </row>
    <row r="3170" spans="12:12" x14ac:dyDescent="0.25">
      <c r="L3170" s="8"/>
    </row>
    <row r="3171" spans="12:12" x14ac:dyDescent="0.25">
      <c r="L3171" s="8"/>
    </row>
    <row r="3172" spans="12:12" x14ac:dyDescent="0.25">
      <c r="L3172" s="8"/>
    </row>
    <row r="3173" spans="12:12" x14ac:dyDescent="0.25">
      <c r="L3173" s="8"/>
    </row>
    <row r="3174" spans="12:12" x14ac:dyDescent="0.25">
      <c r="L3174" s="8"/>
    </row>
    <row r="3175" spans="12:12" x14ac:dyDescent="0.25">
      <c r="L3175" s="8"/>
    </row>
    <row r="3176" spans="12:12" x14ac:dyDescent="0.25">
      <c r="L3176" s="8"/>
    </row>
    <row r="3177" spans="12:12" x14ac:dyDescent="0.25">
      <c r="L3177" s="8"/>
    </row>
    <row r="3178" spans="12:12" x14ac:dyDescent="0.25">
      <c r="L3178" s="8"/>
    </row>
    <row r="3179" spans="12:12" x14ac:dyDescent="0.25">
      <c r="L3179" s="8"/>
    </row>
    <row r="3180" spans="12:12" x14ac:dyDescent="0.25">
      <c r="L3180" s="8"/>
    </row>
    <row r="3181" spans="12:12" x14ac:dyDescent="0.25">
      <c r="L3181" s="8"/>
    </row>
    <row r="3182" spans="12:12" x14ac:dyDescent="0.25">
      <c r="L3182" s="8"/>
    </row>
    <row r="3183" spans="12:12" x14ac:dyDescent="0.25">
      <c r="L3183" s="8"/>
    </row>
    <row r="3184" spans="12:12" x14ac:dyDescent="0.25">
      <c r="L3184" s="8"/>
    </row>
    <row r="3185" spans="12:12" x14ac:dyDescent="0.25">
      <c r="L3185" s="8"/>
    </row>
    <row r="3186" spans="12:12" x14ac:dyDescent="0.25">
      <c r="L3186" s="8"/>
    </row>
    <row r="3187" spans="12:12" x14ac:dyDescent="0.25">
      <c r="L3187" s="8"/>
    </row>
    <row r="3188" spans="12:12" x14ac:dyDescent="0.25">
      <c r="L3188" s="8"/>
    </row>
    <row r="3189" spans="12:12" x14ac:dyDescent="0.25">
      <c r="L3189" s="8"/>
    </row>
    <row r="3190" spans="12:12" x14ac:dyDescent="0.25">
      <c r="L3190" s="8"/>
    </row>
    <row r="3191" spans="12:12" x14ac:dyDescent="0.25">
      <c r="L3191" s="8"/>
    </row>
    <row r="3192" spans="12:12" x14ac:dyDescent="0.25">
      <c r="L3192" s="8"/>
    </row>
    <row r="3193" spans="12:12" x14ac:dyDescent="0.25">
      <c r="L3193" s="8"/>
    </row>
    <row r="3194" spans="12:12" x14ac:dyDescent="0.25">
      <c r="L3194" s="8"/>
    </row>
    <row r="3195" spans="12:12" x14ac:dyDescent="0.25">
      <c r="L3195" s="8"/>
    </row>
    <row r="3196" spans="12:12" x14ac:dyDescent="0.25">
      <c r="L3196" s="8"/>
    </row>
    <row r="3197" spans="12:12" x14ac:dyDescent="0.25">
      <c r="L3197" s="8"/>
    </row>
    <row r="3198" spans="12:12" x14ac:dyDescent="0.25">
      <c r="L3198" s="8"/>
    </row>
    <row r="3199" spans="12:12" x14ac:dyDescent="0.25">
      <c r="L3199" s="8"/>
    </row>
    <row r="3200" spans="12:12" x14ac:dyDescent="0.25">
      <c r="L3200" s="8"/>
    </row>
    <row r="3201" spans="12:12" x14ac:dyDescent="0.25">
      <c r="L3201" s="8"/>
    </row>
    <row r="3202" spans="12:12" x14ac:dyDescent="0.25">
      <c r="L3202" s="8"/>
    </row>
    <row r="3203" spans="12:12" x14ac:dyDescent="0.25">
      <c r="L3203" s="8"/>
    </row>
    <row r="3204" spans="12:12" x14ac:dyDescent="0.25">
      <c r="L3204" s="8"/>
    </row>
    <row r="3205" spans="12:12" x14ac:dyDescent="0.25">
      <c r="L3205" s="8"/>
    </row>
    <row r="3206" spans="12:12" x14ac:dyDescent="0.25">
      <c r="L3206" s="8"/>
    </row>
    <row r="3207" spans="12:12" x14ac:dyDescent="0.25">
      <c r="L3207" s="8"/>
    </row>
    <row r="3208" spans="12:12" x14ac:dyDescent="0.25">
      <c r="L3208" s="8"/>
    </row>
    <row r="3209" spans="12:12" x14ac:dyDescent="0.25">
      <c r="L3209" s="8"/>
    </row>
    <row r="3210" spans="12:12" x14ac:dyDescent="0.25">
      <c r="L3210" s="8"/>
    </row>
    <row r="3211" spans="12:12" x14ac:dyDescent="0.25">
      <c r="L3211" s="8"/>
    </row>
    <row r="3212" spans="12:12" x14ac:dyDescent="0.25">
      <c r="L3212" s="8"/>
    </row>
    <row r="3213" spans="12:12" x14ac:dyDescent="0.25">
      <c r="L3213" s="8"/>
    </row>
    <row r="3214" spans="12:12" x14ac:dyDescent="0.25">
      <c r="L3214" s="8"/>
    </row>
    <row r="3215" spans="12:12" x14ac:dyDescent="0.25">
      <c r="L3215" s="8"/>
    </row>
    <row r="3216" spans="12:12" x14ac:dyDescent="0.25">
      <c r="L3216" s="8"/>
    </row>
    <row r="3217" spans="12:12" x14ac:dyDescent="0.25">
      <c r="L3217" s="8"/>
    </row>
    <row r="3218" spans="12:12" x14ac:dyDescent="0.25">
      <c r="L3218" s="8"/>
    </row>
    <row r="3219" spans="12:12" x14ac:dyDescent="0.25">
      <c r="L3219" s="8"/>
    </row>
    <row r="3220" spans="12:12" x14ac:dyDescent="0.25">
      <c r="L3220" s="8"/>
    </row>
    <row r="3221" spans="12:12" x14ac:dyDescent="0.25">
      <c r="L3221" s="8"/>
    </row>
    <row r="3222" spans="12:12" x14ac:dyDescent="0.25">
      <c r="L3222" s="8"/>
    </row>
    <row r="3223" spans="12:12" x14ac:dyDescent="0.25">
      <c r="L3223" s="8"/>
    </row>
    <row r="3224" spans="12:12" x14ac:dyDescent="0.25">
      <c r="L3224" s="8"/>
    </row>
    <row r="3225" spans="12:12" x14ac:dyDescent="0.25">
      <c r="L3225" s="8"/>
    </row>
    <row r="3226" spans="12:12" x14ac:dyDescent="0.25">
      <c r="L3226" s="8"/>
    </row>
    <row r="3227" spans="12:12" x14ac:dyDescent="0.25">
      <c r="L3227" s="8"/>
    </row>
    <row r="3228" spans="12:12" x14ac:dyDescent="0.25">
      <c r="L3228" s="8"/>
    </row>
    <row r="3229" spans="12:12" x14ac:dyDescent="0.25">
      <c r="L3229" s="8"/>
    </row>
    <row r="3230" spans="12:12" x14ac:dyDescent="0.25">
      <c r="L3230" s="8"/>
    </row>
    <row r="3231" spans="12:12" x14ac:dyDescent="0.25">
      <c r="L3231" s="8"/>
    </row>
    <row r="3232" spans="12:12" x14ac:dyDescent="0.25">
      <c r="L3232" s="8"/>
    </row>
    <row r="3233" spans="12:12" x14ac:dyDescent="0.25">
      <c r="L3233" s="8"/>
    </row>
    <row r="3234" spans="12:12" x14ac:dyDescent="0.25">
      <c r="L3234" s="8"/>
    </row>
    <row r="3235" spans="12:12" x14ac:dyDescent="0.25">
      <c r="L3235" s="8"/>
    </row>
    <row r="3236" spans="12:12" x14ac:dyDescent="0.25">
      <c r="L3236" s="8"/>
    </row>
    <row r="3237" spans="12:12" x14ac:dyDescent="0.25">
      <c r="L3237" s="8"/>
    </row>
    <row r="3238" spans="12:12" x14ac:dyDescent="0.25">
      <c r="L3238" s="8"/>
    </row>
    <row r="3239" spans="12:12" x14ac:dyDescent="0.25">
      <c r="L3239" s="8"/>
    </row>
    <row r="3240" spans="12:12" x14ac:dyDescent="0.25">
      <c r="L3240" s="8"/>
    </row>
    <row r="3241" spans="12:12" x14ac:dyDescent="0.25">
      <c r="L3241" s="8"/>
    </row>
    <row r="3242" spans="12:12" x14ac:dyDescent="0.25">
      <c r="L3242" s="8"/>
    </row>
    <row r="3243" spans="12:12" x14ac:dyDescent="0.25">
      <c r="L3243" s="8"/>
    </row>
    <row r="3244" spans="12:12" x14ac:dyDescent="0.25">
      <c r="L3244" s="8"/>
    </row>
    <row r="3245" spans="12:12" x14ac:dyDescent="0.25">
      <c r="L3245" s="8"/>
    </row>
    <row r="3246" spans="12:12" x14ac:dyDescent="0.25">
      <c r="L3246" s="8"/>
    </row>
    <row r="3247" spans="12:12" x14ac:dyDescent="0.25">
      <c r="L3247" s="8"/>
    </row>
    <row r="3248" spans="12:12" x14ac:dyDescent="0.25">
      <c r="L3248" s="8"/>
    </row>
    <row r="3249" spans="12:12" x14ac:dyDescent="0.25">
      <c r="L3249" s="8"/>
    </row>
    <row r="3250" spans="12:12" x14ac:dyDescent="0.25">
      <c r="L3250" s="8"/>
    </row>
    <row r="3251" spans="12:12" x14ac:dyDescent="0.25">
      <c r="L3251" s="8"/>
    </row>
    <row r="3252" spans="12:12" x14ac:dyDescent="0.25">
      <c r="L3252" s="8"/>
    </row>
    <row r="3253" spans="12:12" x14ac:dyDescent="0.25">
      <c r="L3253" s="8"/>
    </row>
    <row r="3254" spans="12:12" x14ac:dyDescent="0.25">
      <c r="L3254" s="8"/>
    </row>
    <row r="3255" spans="12:12" x14ac:dyDescent="0.25">
      <c r="L3255" s="8"/>
    </row>
    <row r="3256" spans="12:12" x14ac:dyDescent="0.25">
      <c r="L3256" s="8"/>
    </row>
    <row r="3257" spans="12:12" x14ac:dyDescent="0.25">
      <c r="L3257" s="8"/>
    </row>
    <row r="3258" spans="12:12" x14ac:dyDescent="0.25">
      <c r="L3258" s="8"/>
    </row>
    <row r="3259" spans="12:12" x14ac:dyDescent="0.25">
      <c r="L3259" s="8"/>
    </row>
    <row r="3260" spans="12:12" x14ac:dyDescent="0.25">
      <c r="L3260" s="8"/>
    </row>
    <row r="3261" spans="12:12" x14ac:dyDescent="0.25">
      <c r="L3261" s="8"/>
    </row>
    <row r="3262" spans="12:12" x14ac:dyDescent="0.25">
      <c r="L3262" s="8"/>
    </row>
    <row r="3263" spans="12:12" x14ac:dyDescent="0.25">
      <c r="L3263" s="8"/>
    </row>
    <row r="3264" spans="12:12" x14ac:dyDescent="0.25">
      <c r="L3264" s="8"/>
    </row>
    <row r="3265" spans="12:12" x14ac:dyDescent="0.25">
      <c r="L3265" s="8"/>
    </row>
    <row r="3266" spans="12:12" x14ac:dyDescent="0.25">
      <c r="L3266" s="8"/>
    </row>
    <row r="3267" spans="12:12" x14ac:dyDescent="0.25">
      <c r="L3267" s="8"/>
    </row>
    <row r="3268" spans="12:12" x14ac:dyDescent="0.25">
      <c r="L3268" s="8"/>
    </row>
    <row r="3269" spans="12:12" x14ac:dyDescent="0.25">
      <c r="L3269" s="8"/>
    </row>
    <row r="3270" spans="12:12" x14ac:dyDescent="0.25">
      <c r="L3270" s="8"/>
    </row>
    <row r="3271" spans="12:12" x14ac:dyDescent="0.25">
      <c r="L3271" s="8"/>
    </row>
    <row r="3272" spans="12:12" x14ac:dyDescent="0.25">
      <c r="L3272" s="8"/>
    </row>
    <row r="3273" spans="12:12" x14ac:dyDescent="0.25">
      <c r="L3273" s="8"/>
    </row>
    <row r="3274" spans="12:12" x14ac:dyDescent="0.25">
      <c r="L3274" s="8"/>
    </row>
    <row r="3275" spans="12:12" x14ac:dyDescent="0.25">
      <c r="L3275" s="8"/>
    </row>
    <row r="3276" spans="12:12" x14ac:dyDescent="0.25">
      <c r="L3276" s="8"/>
    </row>
    <row r="3277" spans="12:12" x14ac:dyDescent="0.25">
      <c r="L3277" s="8"/>
    </row>
    <row r="3278" spans="12:12" x14ac:dyDescent="0.25">
      <c r="L3278" s="8"/>
    </row>
    <row r="3279" spans="12:12" x14ac:dyDescent="0.25">
      <c r="L3279" s="8"/>
    </row>
    <row r="3280" spans="12:12" x14ac:dyDescent="0.25">
      <c r="L3280" s="8"/>
    </row>
    <row r="3281" spans="12:12" x14ac:dyDescent="0.25">
      <c r="L3281" s="8"/>
    </row>
    <row r="3282" spans="12:12" x14ac:dyDescent="0.25">
      <c r="L3282" s="8"/>
    </row>
    <row r="3283" spans="12:12" x14ac:dyDescent="0.25">
      <c r="L3283" s="8"/>
    </row>
    <row r="3284" spans="12:12" x14ac:dyDescent="0.25">
      <c r="L3284" s="8"/>
    </row>
    <row r="3285" spans="12:12" x14ac:dyDescent="0.25">
      <c r="L3285" s="8"/>
    </row>
    <row r="3286" spans="12:12" x14ac:dyDescent="0.25">
      <c r="L3286" s="8"/>
    </row>
    <row r="3287" spans="12:12" x14ac:dyDescent="0.25">
      <c r="L3287" s="8"/>
    </row>
    <row r="3288" spans="12:12" x14ac:dyDescent="0.25">
      <c r="L3288" s="8"/>
    </row>
    <row r="3289" spans="12:12" x14ac:dyDescent="0.25">
      <c r="L3289" s="8"/>
    </row>
    <row r="3290" spans="12:12" x14ac:dyDescent="0.25">
      <c r="L3290" s="8"/>
    </row>
    <row r="3291" spans="12:12" x14ac:dyDescent="0.25">
      <c r="L3291" s="8"/>
    </row>
    <row r="3292" spans="12:12" x14ac:dyDescent="0.25">
      <c r="L3292" s="8"/>
    </row>
    <row r="3293" spans="12:12" x14ac:dyDescent="0.25">
      <c r="L3293" s="8"/>
    </row>
    <row r="3294" spans="12:12" x14ac:dyDescent="0.25">
      <c r="L3294" s="8"/>
    </row>
    <row r="3295" spans="12:12" x14ac:dyDescent="0.25">
      <c r="L3295" s="8"/>
    </row>
    <row r="3296" spans="12:12" x14ac:dyDescent="0.25">
      <c r="L3296" s="8"/>
    </row>
    <row r="3297" spans="12:12" x14ac:dyDescent="0.25">
      <c r="L3297" s="8"/>
    </row>
    <row r="3298" spans="12:12" x14ac:dyDescent="0.25">
      <c r="L3298" s="8"/>
    </row>
    <row r="3299" spans="12:12" x14ac:dyDescent="0.25">
      <c r="L3299" s="8"/>
    </row>
    <row r="3300" spans="12:12" x14ac:dyDescent="0.25">
      <c r="L3300" s="8"/>
    </row>
    <row r="3301" spans="12:12" x14ac:dyDescent="0.25">
      <c r="L3301" s="8"/>
    </row>
    <row r="3302" spans="12:12" x14ac:dyDescent="0.25">
      <c r="L3302" s="8"/>
    </row>
    <row r="3303" spans="12:12" x14ac:dyDescent="0.25">
      <c r="L3303" s="8"/>
    </row>
    <row r="3304" spans="12:12" x14ac:dyDescent="0.25">
      <c r="L3304" s="8"/>
    </row>
    <row r="3305" spans="12:12" x14ac:dyDescent="0.25">
      <c r="L3305" s="8"/>
    </row>
    <row r="3306" spans="12:12" x14ac:dyDescent="0.25">
      <c r="L3306" s="8"/>
    </row>
    <row r="3307" spans="12:12" x14ac:dyDescent="0.25">
      <c r="L3307" s="8"/>
    </row>
    <row r="3308" spans="12:12" x14ac:dyDescent="0.25">
      <c r="L3308" s="8"/>
    </row>
    <row r="3309" spans="12:12" x14ac:dyDescent="0.25">
      <c r="L3309" s="8"/>
    </row>
    <row r="3310" spans="12:12" x14ac:dyDescent="0.25">
      <c r="L3310" s="8"/>
    </row>
    <row r="3311" spans="12:12" x14ac:dyDescent="0.25">
      <c r="L3311" s="8"/>
    </row>
    <row r="3312" spans="12:12" x14ac:dyDescent="0.25">
      <c r="L3312" s="8"/>
    </row>
    <row r="3313" spans="12:12" x14ac:dyDescent="0.25">
      <c r="L3313" s="8"/>
    </row>
    <row r="3314" spans="12:12" x14ac:dyDescent="0.25">
      <c r="L3314" s="8"/>
    </row>
    <row r="3315" spans="12:12" x14ac:dyDescent="0.25">
      <c r="L3315" s="8"/>
    </row>
    <row r="3316" spans="12:12" x14ac:dyDescent="0.25">
      <c r="L3316" s="8"/>
    </row>
    <row r="3317" spans="12:12" x14ac:dyDescent="0.25">
      <c r="L3317" s="8"/>
    </row>
    <row r="3318" spans="12:12" x14ac:dyDescent="0.25">
      <c r="L3318" s="8"/>
    </row>
    <row r="3319" spans="12:12" x14ac:dyDescent="0.25">
      <c r="L3319" s="8"/>
    </row>
    <row r="3320" spans="12:12" x14ac:dyDescent="0.25">
      <c r="L3320" s="8"/>
    </row>
    <row r="3321" spans="12:12" x14ac:dyDescent="0.25">
      <c r="L3321" s="8"/>
    </row>
    <row r="3322" spans="12:12" x14ac:dyDescent="0.25">
      <c r="L3322" s="8"/>
    </row>
    <row r="3323" spans="12:12" x14ac:dyDescent="0.25">
      <c r="L3323" s="8"/>
    </row>
    <row r="3324" spans="12:12" x14ac:dyDescent="0.25">
      <c r="L3324" s="8"/>
    </row>
    <row r="3325" spans="12:12" x14ac:dyDescent="0.25">
      <c r="L3325" s="8"/>
    </row>
    <row r="3326" spans="12:12" x14ac:dyDescent="0.25">
      <c r="L3326" s="8"/>
    </row>
    <row r="3327" spans="12:12" x14ac:dyDescent="0.25">
      <c r="L3327" s="8"/>
    </row>
    <row r="3328" spans="12:12" x14ac:dyDescent="0.25">
      <c r="L3328" s="8"/>
    </row>
    <row r="3329" spans="12:12" x14ac:dyDescent="0.25">
      <c r="L3329" s="8"/>
    </row>
    <row r="3330" spans="12:12" x14ac:dyDescent="0.25">
      <c r="L3330" s="8"/>
    </row>
    <row r="3331" spans="12:12" x14ac:dyDescent="0.25">
      <c r="L3331" s="8"/>
    </row>
    <row r="3332" spans="12:12" x14ac:dyDescent="0.25">
      <c r="L3332" s="8"/>
    </row>
    <row r="3333" spans="12:12" x14ac:dyDescent="0.25">
      <c r="L3333" s="8"/>
    </row>
    <row r="3334" spans="12:12" x14ac:dyDescent="0.25">
      <c r="L3334" s="8"/>
    </row>
    <row r="3335" spans="12:12" x14ac:dyDescent="0.25">
      <c r="L3335" s="8"/>
    </row>
    <row r="3336" spans="12:12" x14ac:dyDescent="0.25">
      <c r="L3336" s="8"/>
    </row>
    <row r="3337" spans="12:12" x14ac:dyDescent="0.25">
      <c r="L3337" s="8"/>
    </row>
    <row r="3338" spans="12:12" x14ac:dyDescent="0.25">
      <c r="L3338" s="8"/>
    </row>
    <row r="3339" spans="12:12" x14ac:dyDescent="0.25">
      <c r="L3339" s="8"/>
    </row>
    <row r="3340" spans="12:12" x14ac:dyDescent="0.25">
      <c r="L3340" s="8"/>
    </row>
    <row r="3341" spans="12:12" x14ac:dyDescent="0.25">
      <c r="L3341" s="8"/>
    </row>
    <row r="3342" spans="12:12" x14ac:dyDescent="0.25">
      <c r="L3342" s="8"/>
    </row>
    <row r="3343" spans="12:12" x14ac:dyDescent="0.25">
      <c r="L3343" s="8"/>
    </row>
    <row r="3344" spans="12:12" x14ac:dyDescent="0.25">
      <c r="L3344" s="8"/>
    </row>
    <row r="3345" spans="12:12" x14ac:dyDescent="0.25">
      <c r="L3345" s="8"/>
    </row>
    <row r="3346" spans="12:12" x14ac:dyDescent="0.25">
      <c r="L3346" s="8"/>
    </row>
    <row r="3347" spans="12:12" x14ac:dyDescent="0.25">
      <c r="L3347" s="8"/>
    </row>
    <row r="3348" spans="12:12" x14ac:dyDescent="0.25">
      <c r="L3348" s="8"/>
    </row>
    <row r="3349" spans="12:12" x14ac:dyDescent="0.25">
      <c r="L3349" s="8"/>
    </row>
    <row r="3350" spans="12:12" x14ac:dyDescent="0.25">
      <c r="L3350" s="8"/>
    </row>
    <row r="3351" spans="12:12" x14ac:dyDescent="0.25">
      <c r="L3351" s="8"/>
    </row>
    <row r="3352" spans="12:12" x14ac:dyDescent="0.25">
      <c r="L3352" s="8"/>
    </row>
    <row r="3353" spans="12:12" x14ac:dyDescent="0.25">
      <c r="L3353" s="8"/>
    </row>
    <row r="3354" spans="12:12" x14ac:dyDescent="0.25">
      <c r="L3354" s="8"/>
    </row>
    <row r="3355" spans="12:12" x14ac:dyDescent="0.25">
      <c r="L3355" s="8"/>
    </row>
    <row r="3356" spans="12:12" x14ac:dyDescent="0.25">
      <c r="L3356" s="8"/>
    </row>
    <row r="3357" spans="12:12" x14ac:dyDescent="0.25">
      <c r="L3357" s="8"/>
    </row>
    <row r="3358" spans="12:12" x14ac:dyDescent="0.25">
      <c r="L3358" s="8"/>
    </row>
    <row r="3359" spans="12:12" x14ac:dyDescent="0.25">
      <c r="L3359" s="8"/>
    </row>
    <row r="3360" spans="12:12" x14ac:dyDescent="0.25">
      <c r="L3360" s="8"/>
    </row>
    <row r="3361" spans="12:12" x14ac:dyDescent="0.25">
      <c r="L3361" s="8"/>
    </row>
    <row r="3362" spans="12:12" x14ac:dyDescent="0.25">
      <c r="L3362" s="8"/>
    </row>
    <row r="3363" spans="12:12" x14ac:dyDescent="0.25">
      <c r="L3363" s="8"/>
    </row>
    <row r="3364" spans="12:12" x14ac:dyDescent="0.25">
      <c r="L3364" s="8"/>
    </row>
    <row r="3365" spans="12:12" x14ac:dyDescent="0.25">
      <c r="L3365" s="8"/>
    </row>
    <row r="3366" spans="12:12" x14ac:dyDescent="0.25">
      <c r="L3366" s="8"/>
    </row>
    <row r="3367" spans="12:12" x14ac:dyDescent="0.25">
      <c r="L3367" s="8"/>
    </row>
    <row r="3368" spans="12:12" x14ac:dyDescent="0.25">
      <c r="L3368" s="8"/>
    </row>
    <row r="3369" spans="12:12" x14ac:dyDescent="0.25">
      <c r="L3369" s="8"/>
    </row>
    <row r="3370" spans="12:12" x14ac:dyDescent="0.25">
      <c r="L3370" s="8"/>
    </row>
    <row r="3371" spans="12:12" x14ac:dyDescent="0.25">
      <c r="L3371" s="8"/>
    </row>
    <row r="3372" spans="12:12" x14ac:dyDescent="0.25">
      <c r="L3372" s="8"/>
    </row>
    <row r="3373" spans="12:12" x14ac:dyDescent="0.25">
      <c r="L3373" s="8"/>
    </row>
    <row r="3374" spans="12:12" x14ac:dyDescent="0.25">
      <c r="L3374" s="8"/>
    </row>
    <row r="3375" spans="12:12" x14ac:dyDescent="0.25">
      <c r="L3375" s="8"/>
    </row>
    <row r="3376" spans="12:12" x14ac:dyDescent="0.25">
      <c r="L3376" s="8"/>
    </row>
    <row r="3377" spans="12:12" x14ac:dyDescent="0.25">
      <c r="L3377" s="8"/>
    </row>
    <row r="3378" spans="12:12" x14ac:dyDescent="0.25">
      <c r="L3378" s="8"/>
    </row>
    <row r="3379" spans="12:12" x14ac:dyDescent="0.25">
      <c r="L3379" s="8"/>
    </row>
    <row r="3380" spans="12:12" x14ac:dyDescent="0.25">
      <c r="L3380" s="8"/>
    </row>
    <row r="3381" spans="12:12" x14ac:dyDescent="0.25">
      <c r="L3381" s="8"/>
    </row>
    <row r="3382" spans="12:12" x14ac:dyDescent="0.25">
      <c r="L3382" s="8"/>
    </row>
    <row r="3383" spans="12:12" x14ac:dyDescent="0.25">
      <c r="L3383" s="8"/>
    </row>
    <row r="3384" spans="12:12" x14ac:dyDescent="0.25">
      <c r="L3384" s="8"/>
    </row>
    <row r="3385" spans="12:12" x14ac:dyDescent="0.25">
      <c r="L3385" s="8"/>
    </row>
    <row r="3386" spans="12:12" x14ac:dyDescent="0.25">
      <c r="L3386" s="8"/>
    </row>
    <row r="3387" spans="12:12" x14ac:dyDescent="0.25">
      <c r="L3387" s="8"/>
    </row>
    <row r="3388" spans="12:12" x14ac:dyDescent="0.25">
      <c r="L3388" s="8"/>
    </row>
    <row r="3389" spans="12:12" x14ac:dyDescent="0.25">
      <c r="L3389" s="8"/>
    </row>
    <row r="3390" spans="12:12" x14ac:dyDescent="0.25">
      <c r="L3390" s="8"/>
    </row>
    <row r="3391" spans="12:12" x14ac:dyDescent="0.25">
      <c r="L3391" s="8"/>
    </row>
    <row r="3392" spans="12:12" x14ac:dyDescent="0.25">
      <c r="L3392" s="8"/>
    </row>
    <row r="3393" spans="12:12" x14ac:dyDescent="0.25">
      <c r="L3393" s="8"/>
    </row>
    <row r="3394" spans="12:12" x14ac:dyDescent="0.25">
      <c r="L3394" s="8"/>
    </row>
    <row r="3395" spans="12:12" x14ac:dyDescent="0.25">
      <c r="L3395" s="8"/>
    </row>
    <row r="3396" spans="12:12" x14ac:dyDescent="0.25">
      <c r="L3396" s="8"/>
    </row>
    <row r="3397" spans="12:12" x14ac:dyDescent="0.25">
      <c r="L3397" s="8"/>
    </row>
    <row r="3398" spans="12:12" x14ac:dyDescent="0.25">
      <c r="L3398" s="8"/>
    </row>
    <row r="3399" spans="12:12" x14ac:dyDescent="0.25">
      <c r="L3399" s="8"/>
    </row>
    <row r="3400" spans="12:12" x14ac:dyDescent="0.25">
      <c r="L3400" s="8"/>
    </row>
    <row r="3401" spans="12:12" x14ac:dyDescent="0.25">
      <c r="L3401" s="8"/>
    </row>
    <row r="3402" spans="12:12" x14ac:dyDescent="0.25">
      <c r="L3402" s="8"/>
    </row>
    <row r="3403" spans="12:12" x14ac:dyDescent="0.25">
      <c r="L3403" s="8"/>
    </row>
    <row r="3404" spans="12:12" x14ac:dyDescent="0.25">
      <c r="L3404" s="8"/>
    </row>
    <row r="3405" spans="12:12" x14ac:dyDescent="0.25">
      <c r="L3405" s="8"/>
    </row>
    <row r="3406" spans="12:12" x14ac:dyDescent="0.25">
      <c r="L3406" s="8"/>
    </row>
    <row r="3407" spans="12:12" x14ac:dyDescent="0.25">
      <c r="L3407" s="8"/>
    </row>
    <row r="3408" spans="12:12" x14ac:dyDescent="0.25">
      <c r="L3408" s="8"/>
    </row>
    <row r="3409" spans="12:12" x14ac:dyDescent="0.25">
      <c r="L3409" s="8"/>
    </row>
    <row r="3410" spans="12:12" x14ac:dyDescent="0.25">
      <c r="L3410" s="8"/>
    </row>
    <row r="3411" spans="12:12" x14ac:dyDescent="0.25">
      <c r="L3411" s="8"/>
    </row>
    <row r="3412" spans="12:12" x14ac:dyDescent="0.25">
      <c r="L3412" s="8"/>
    </row>
    <row r="3413" spans="12:12" x14ac:dyDescent="0.25">
      <c r="L3413" s="8"/>
    </row>
    <row r="3414" spans="12:12" x14ac:dyDescent="0.25">
      <c r="L3414" s="8"/>
    </row>
    <row r="3415" spans="12:12" x14ac:dyDescent="0.25">
      <c r="L3415" s="8"/>
    </row>
    <row r="3416" spans="12:12" x14ac:dyDescent="0.25">
      <c r="L3416" s="8"/>
    </row>
    <row r="3417" spans="12:12" x14ac:dyDescent="0.25">
      <c r="L3417" s="8"/>
    </row>
    <row r="3418" spans="12:12" x14ac:dyDescent="0.25">
      <c r="L3418" s="8"/>
    </row>
    <row r="3419" spans="12:12" x14ac:dyDescent="0.25">
      <c r="L3419" s="8"/>
    </row>
    <row r="3420" spans="12:12" x14ac:dyDescent="0.25">
      <c r="L3420" s="8"/>
    </row>
    <row r="3421" spans="12:12" x14ac:dyDescent="0.25">
      <c r="L3421" s="8"/>
    </row>
    <row r="3422" spans="12:12" x14ac:dyDescent="0.25">
      <c r="L3422" s="8"/>
    </row>
    <row r="3423" spans="12:12" x14ac:dyDescent="0.25">
      <c r="L3423" s="8"/>
    </row>
    <row r="3424" spans="12:12" x14ac:dyDescent="0.25">
      <c r="L3424" s="8"/>
    </row>
    <row r="3425" spans="12:12" x14ac:dyDescent="0.25">
      <c r="L3425" s="8"/>
    </row>
    <row r="3426" spans="12:12" x14ac:dyDescent="0.25">
      <c r="L3426" s="8"/>
    </row>
    <row r="3427" spans="12:12" x14ac:dyDescent="0.25">
      <c r="L3427" s="8"/>
    </row>
    <row r="3428" spans="12:12" x14ac:dyDescent="0.25">
      <c r="L3428" s="8"/>
    </row>
    <row r="3429" spans="12:12" x14ac:dyDescent="0.25">
      <c r="L3429" s="8"/>
    </row>
    <row r="3430" spans="12:12" x14ac:dyDescent="0.25">
      <c r="L3430" s="8"/>
    </row>
    <row r="3431" spans="12:12" x14ac:dyDescent="0.25">
      <c r="L3431" s="8"/>
    </row>
    <row r="3432" spans="12:12" x14ac:dyDescent="0.25">
      <c r="L3432" s="8"/>
    </row>
    <row r="3433" spans="12:12" x14ac:dyDescent="0.25">
      <c r="L3433" s="8"/>
    </row>
    <row r="3434" spans="12:12" x14ac:dyDescent="0.25">
      <c r="L3434" s="8"/>
    </row>
    <row r="3435" spans="12:12" x14ac:dyDescent="0.25">
      <c r="L3435" s="8"/>
    </row>
    <row r="3436" spans="12:12" x14ac:dyDescent="0.25">
      <c r="L3436" s="8"/>
    </row>
    <row r="3437" spans="12:12" x14ac:dyDescent="0.25">
      <c r="L3437" s="8"/>
    </row>
    <row r="3438" spans="12:12" x14ac:dyDescent="0.25">
      <c r="L3438" s="8"/>
    </row>
    <row r="3439" spans="12:12" x14ac:dyDescent="0.25">
      <c r="L3439" s="8"/>
    </row>
    <row r="3440" spans="12:12" x14ac:dyDescent="0.25">
      <c r="L3440" s="8"/>
    </row>
    <row r="3441" spans="12:12" x14ac:dyDescent="0.25">
      <c r="L3441" s="8"/>
    </row>
    <row r="3442" spans="12:12" x14ac:dyDescent="0.25">
      <c r="L3442" s="8"/>
    </row>
    <row r="3443" spans="12:12" x14ac:dyDescent="0.25">
      <c r="L3443" s="8"/>
    </row>
    <row r="3444" spans="12:12" x14ac:dyDescent="0.25">
      <c r="L3444" s="8"/>
    </row>
    <row r="3445" spans="12:12" x14ac:dyDescent="0.25">
      <c r="L3445" s="8"/>
    </row>
    <row r="3446" spans="12:12" x14ac:dyDescent="0.25">
      <c r="L3446" s="8"/>
    </row>
    <row r="3447" spans="12:12" x14ac:dyDescent="0.25">
      <c r="L3447" s="8"/>
    </row>
    <row r="3448" spans="12:12" x14ac:dyDescent="0.25">
      <c r="L3448" s="8"/>
    </row>
    <row r="3449" spans="12:12" x14ac:dyDescent="0.25">
      <c r="L3449" s="8"/>
    </row>
    <row r="3450" spans="12:12" x14ac:dyDescent="0.25">
      <c r="L3450" s="8"/>
    </row>
    <row r="3451" spans="12:12" x14ac:dyDescent="0.25">
      <c r="L3451" s="8"/>
    </row>
    <row r="3452" spans="12:12" x14ac:dyDescent="0.25">
      <c r="L3452" s="8"/>
    </row>
    <row r="3453" spans="12:12" x14ac:dyDescent="0.25">
      <c r="L3453" s="8"/>
    </row>
    <row r="3454" spans="12:12" x14ac:dyDescent="0.25">
      <c r="L3454" s="8"/>
    </row>
    <row r="3455" spans="12:12" x14ac:dyDescent="0.25">
      <c r="L3455" s="8"/>
    </row>
    <row r="3456" spans="12:12" x14ac:dyDescent="0.25">
      <c r="L3456" s="8"/>
    </row>
    <row r="3457" spans="12:12" x14ac:dyDescent="0.25">
      <c r="L3457" s="8"/>
    </row>
    <row r="3458" spans="12:12" x14ac:dyDescent="0.25">
      <c r="L3458" s="8"/>
    </row>
    <row r="3459" spans="12:12" x14ac:dyDescent="0.25">
      <c r="L3459" s="8"/>
    </row>
    <row r="3460" spans="12:12" x14ac:dyDescent="0.25">
      <c r="L3460" s="8"/>
    </row>
    <row r="3461" spans="12:12" x14ac:dyDescent="0.25">
      <c r="L3461" s="8"/>
    </row>
    <row r="3462" spans="12:12" x14ac:dyDescent="0.25">
      <c r="L3462" s="8"/>
    </row>
    <row r="3463" spans="12:12" x14ac:dyDescent="0.25">
      <c r="L3463" s="8"/>
    </row>
    <row r="3464" spans="12:12" x14ac:dyDescent="0.25">
      <c r="L3464" s="8"/>
    </row>
    <row r="3465" spans="12:12" x14ac:dyDescent="0.25">
      <c r="L3465" s="8"/>
    </row>
    <row r="3466" spans="12:12" x14ac:dyDescent="0.25">
      <c r="L3466" s="8"/>
    </row>
    <row r="3467" spans="12:12" x14ac:dyDescent="0.25">
      <c r="L3467" s="8"/>
    </row>
    <row r="3468" spans="12:12" x14ac:dyDescent="0.25">
      <c r="L3468" s="8"/>
    </row>
    <row r="3469" spans="12:12" x14ac:dyDescent="0.25">
      <c r="L3469" s="8"/>
    </row>
    <row r="3470" spans="12:12" x14ac:dyDescent="0.25">
      <c r="L3470" s="8"/>
    </row>
    <row r="3471" spans="12:12" x14ac:dyDescent="0.25">
      <c r="L3471" s="8"/>
    </row>
    <row r="3472" spans="12:12" x14ac:dyDescent="0.25">
      <c r="L3472" s="8"/>
    </row>
    <row r="3473" spans="12:12" x14ac:dyDescent="0.25">
      <c r="L3473" s="8"/>
    </row>
    <row r="3474" spans="12:12" x14ac:dyDescent="0.25">
      <c r="L3474" s="8"/>
    </row>
    <row r="3475" spans="12:12" x14ac:dyDescent="0.25">
      <c r="L3475" s="8"/>
    </row>
    <row r="3476" spans="12:12" x14ac:dyDescent="0.25">
      <c r="L3476" s="8"/>
    </row>
    <row r="3477" spans="12:12" x14ac:dyDescent="0.25">
      <c r="L3477" s="8"/>
    </row>
    <row r="3478" spans="12:12" x14ac:dyDescent="0.25">
      <c r="L3478" s="8"/>
    </row>
    <row r="3479" spans="12:12" x14ac:dyDescent="0.25">
      <c r="L3479" s="8"/>
    </row>
    <row r="3480" spans="12:12" x14ac:dyDescent="0.25">
      <c r="L3480" s="8"/>
    </row>
    <row r="3481" spans="12:12" x14ac:dyDescent="0.25">
      <c r="L3481" s="8"/>
    </row>
    <row r="3482" spans="12:12" x14ac:dyDescent="0.25">
      <c r="L3482" s="8"/>
    </row>
    <row r="3483" spans="12:12" x14ac:dyDescent="0.25">
      <c r="L3483" s="8"/>
    </row>
    <row r="3484" spans="12:12" x14ac:dyDescent="0.25">
      <c r="L3484" s="8"/>
    </row>
    <row r="3485" spans="12:12" x14ac:dyDescent="0.25">
      <c r="L3485" s="8"/>
    </row>
    <row r="3486" spans="12:12" x14ac:dyDescent="0.25">
      <c r="L3486" s="8"/>
    </row>
    <row r="3487" spans="12:12" x14ac:dyDescent="0.25">
      <c r="L3487" s="8"/>
    </row>
    <row r="3488" spans="12:12" x14ac:dyDescent="0.25">
      <c r="L3488" s="8"/>
    </row>
    <row r="3489" spans="12:12" x14ac:dyDescent="0.25">
      <c r="L3489" s="8"/>
    </row>
    <row r="3490" spans="12:12" x14ac:dyDescent="0.25">
      <c r="L3490" s="8"/>
    </row>
    <row r="3491" spans="12:12" x14ac:dyDescent="0.25">
      <c r="L3491" s="8"/>
    </row>
    <row r="3492" spans="12:12" x14ac:dyDescent="0.25">
      <c r="L3492" s="8"/>
    </row>
    <row r="3493" spans="12:12" x14ac:dyDescent="0.25">
      <c r="L3493" s="8"/>
    </row>
    <row r="3494" spans="12:12" x14ac:dyDescent="0.25">
      <c r="L3494" s="8"/>
    </row>
    <row r="3495" spans="12:12" x14ac:dyDescent="0.25">
      <c r="L3495" s="8"/>
    </row>
    <row r="3496" spans="12:12" x14ac:dyDescent="0.25">
      <c r="L3496" s="8"/>
    </row>
    <row r="3497" spans="12:12" x14ac:dyDescent="0.25">
      <c r="L3497" s="8"/>
    </row>
    <row r="3498" spans="12:12" x14ac:dyDescent="0.25">
      <c r="L3498" s="8"/>
    </row>
    <row r="3499" spans="12:12" x14ac:dyDescent="0.25">
      <c r="L3499" s="8"/>
    </row>
    <row r="3500" spans="12:12" x14ac:dyDescent="0.25">
      <c r="L3500" s="8"/>
    </row>
    <row r="3501" spans="12:12" x14ac:dyDescent="0.25">
      <c r="L3501" s="8"/>
    </row>
    <row r="3502" spans="12:12" x14ac:dyDescent="0.25">
      <c r="L3502" s="8"/>
    </row>
    <row r="3503" spans="12:12" x14ac:dyDescent="0.25">
      <c r="L3503" s="8"/>
    </row>
    <row r="3504" spans="12:12" x14ac:dyDescent="0.25">
      <c r="L3504" s="8"/>
    </row>
    <row r="3505" spans="12:12" x14ac:dyDescent="0.25">
      <c r="L3505" s="8"/>
    </row>
    <row r="3506" spans="12:12" x14ac:dyDescent="0.25">
      <c r="L3506" s="8"/>
    </row>
    <row r="3507" spans="12:12" x14ac:dyDescent="0.25">
      <c r="L3507" s="8"/>
    </row>
    <row r="3508" spans="12:12" x14ac:dyDescent="0.25">
      <c r="L3508" s="8"/>
    </row>
    <row r="3509" spans="12:12" x14ac:dyDescent="0.25">
      <c r="L3509" s="8"/>
    </row>
    <row r="3510" spans="12:12" x14ac:dyDescent="0.25">
      <c r="L3510" s="8"/>
    </row>
    <row r="3511" spans="12:12" x14ac:dyDescent="0.25">
      <c r="L3511" s="8"/>
    </row>
    <row r="3512" spans="12:12" x14ac:dyDescent="0.25">
      <c r="L3512" s="8"/>
    </row>
    <row r="3513" spans="12:12" x14ac:dyDescent="0.25">
      <c r="L3513" s="8"/>
    </row>
    <row r="3514" spans="12:12" x14ac:dyDescent="0.25">
      <c r="L3514" s="8"/>
    </row>
    <row r="3515" spans="12:12" x14ac:dyDescent="0.25">
      <c r="L3515" s="8"/>
    </row>
    <row r="3516" spans="12:12" x14ac:dyDescent="0.25">
      <c r="L3516" s="8"/>
    </row>
    <row r="3517" spans="12:12" x14ac:dyDescent="0.25">
      <c r="L3517" s="8"/>
    </row>
    <row r="3518" spans="12:12" x14ac:dyDescent="0.25">
      <c r="L3518" s="8"/>
    </row>
    <row r="3519" spans="12:12" x14ac:dyDescent="0.25">
      <c r="L3519" s="8"/>
    </row>
    <row r="3520" spans="12:12" x14ac:dyDescent="0.25">
      <c r="L3520" s="8"/>
    </row>
    <row r="3521" spans="12:12" x14ac:dyDescent="0.25">
      <c r="L3521" s="8"/>
    </row>
    <row r="3522" spans="12:12" x14ac:dyDescent="0.25">
      <c r="L3522" s="8"/>
    </row>
    <row r="3523" spans="12:12" x14ac:dyDescent="0.25">
      <c r="L3523" s="8"/>
    </row>
    <row r="3524" spans="12:12" x14ac:dyDescent="0.25">
      <c r="L3524" s="8"/>
    </row>
    <row r="3525" spans="12:12" x14ac:dyDescent="0.25">
      <c r="L3525" s="8"/>
    </row>
    <row r="3526" spans="12:12" x14ac:dyDescent="0.25">
      <c r="L3526" s="8"/>
    </row>
    <row r="3527" spans="12:12" x14ac:dyDescent="0.25">
      <c r="L3527" s="8"/>
    </row>
    <row r="3528" spans="12:12" x14ac:dyDescent="0.25">
      <c r="L3528" s="8"/>
    </row>
    <row r="3529" spans="12:12" x14ac:dyDescent="0.25">
      <c r="L3529" s="8"/>
    </row>
    <row r="3530" spans="12:12" x14ac:dyDescent="0.25">
      <c r="L3530" s="8"/>
    </row>
    <row r="3531" spans="12:12" x14ac:dyDescent="0.25">
      <c r="L3531" s="8"/>
    </row>
    <row r="3532" spans="12:12" x14ac:dyDescent="0.25">
      <c r="L3532" s="8"/>
    </row>
    <row r="3533" spans="12:12" x14ac:dyDescent="0.25">
      <c r="L3533" s="8"/>
    </row>
    <row r="3534" spans="12:12" x14ac:dyDescent="0.25">
      <c r="L3534" s="8"/>
    </row>
    <row r="3535" spans="12:12" x14ac:dyDescent="0.25">
      <c r="L3535" s="8"/>
    </row>
    <row r="3536" spans="12:12" x14ac:dyDescent="0.25">
      <c r="L3536" s="8"/>
    </row>
    <row r="3537" spans="12:12" x14ac:dyDescent="0.25">
      <c r="L3537" s="8"/>
    </row>
    <row r="3538" spans="12:12" x14ac:dyDescent="0.25">
      <c r="L3538" s="8"/>
    </row>
    <row r="3539" spans="12:12" x14ac:dyDescent="0.25">
      <c r="L3539" s="8"/>
    </row>
    <row r="3540" spans="12:12" x14ac:dyDescent="0.25">
      <c r="L3540" s="8"/>
    </row>
    <row r="3541" spans="12:12" x14ac:dyDescent="0.25">
      <c r="L3541" s="8"/>
    </row>
    <row r="3542" spans="12:12" x14ac:dyDescent="0.25">
      <c r="L3542" s="8"/>
    </row>
    <row r="3543" spans="12:12" x14ac:dyDescent="0.25">
      <c r="L3543" s="8"/>
    </row>
    <row r="3544" spans="12:12" x14ac:dyDescent="0.25">
      <c r="L3544" s="8"/>
    </row>
    <row r="3545" spans="12:12" x14ac:dyDescent="0.25">
      <c r="L3545" s="8"/>
    </row>
    <row r="3546" spans="12:12" x14ac:dyDescent="0.25">
      <c r="L3546" s="8"/>
    </row>
    <row r="3547" spans="12:12" x14ac:dyDescent="0.25">
      <c r="L3547" s="8"/>
    </row>
    <row r="3548" spans="12:12" x14ac:dyDescent="0.25">
      <c r="L3548" s="8"/>
    </row>
    <row r="3549" spans="12:12" x14ac:dyDescent="0.25">
      <c r="L3549" s="8"/>
    </row>
    <row r="3550" spans="12:12" x14ac:dyDescent="0.25">
      <c r="L3550" s="8"/>
    </row>
    <row r="3551" spans="12:12" x14ac:dyDescent="0.25">
      <c r="L3551" s="8"/>
    </row>
    <row r="3552" spans="12:12" x14ac:dyDescent="0.25">
      <c r="L3552" s="8"/>
    </row>
    <row r="3553" spans="12:12" x14ac:dyDescent="0.25">
      <c r="L3553" s="8"/>
    </row>
    <row r="3554" spans="12:12" x14ac:dyDescent="0.25">
      <c r="L3554" s="8"/>
    </row>
    <row r="3555" spans="12:12" x14ac:dyDescent="0.25">
      <c r="L3555" s="8"/>
    </row>
    <row r="3556" spans="12:12" x14ac:dyDescent="0.25">
      <c r="L3556" s="8"/>
    </row>
    <row r="3557" spans="12:12" x14ac:dyDescent="0.25">
      <c r="L3557" s="8"/>
    </row>
    <row r="3558" spans="12:12" x14ac:dyDescent="0.25">
      <c r="L3558" s="8"/>
    </row>
    <row r="3559" spans="12:12" x14ac:dyDescent="0.25">
      <c r="L3559" s="8"/>
    </row>
    <row r="3560" spans="12:12" x14ac:dyDescent="0.25">
      <c r="L3560" s="8"/>
    </row>
    <row r="3561" spans="12:12" x14ac:dyDescent="0.25">
      <c r="L3561" s="8"/>
    </row>
    <row r="3562" spans="12:12" x14ac:dyDescent="0.25">
      <c r="L3562" s="8"/>
    </row>
    <row r="3563" spans="12:12" x14ac:dyDescent="0.25">
      <c r="L3563" s="8"/>
    </row>
    <row r="3564" spans="12:12" x14ac:dyDescent="0.25">
      <c r="L3564" s="8"/>
    </row>
    <row r="3565" spans="12:12" x14ac:dyDescent="0.25">
      <c r="L3565" s="8"/>
    </row>
    <row r="3566" spans="12:12" x14ac:dyDescent="0.25">
      <c r="L3566" s="8"/>
    </row>
    <row r="3567" spans="12:12" x14ac:dyDescent="0.25">
      <c r="L3567" s="8"/>
    </row>
    <row r="3568" spans="12:12" x14ac:dyDescent="0.25">
      <c r="L3568" s="8"/>
    </row>
    <row r="3569" spans="12:12" x14ac:dyDescent="0.25">
      <c r="L3569" s="8"/>
    </row>
    <row r="3570" spans="12:12" x14ac:dyDescent="0.25">
      <c r="L3570" s="8"/>
    </row>
    <row r="3571" spans="12:12" x14ac:dyDescent="0.25">
      <c r="L3571" s="8"/>
    </row>
    <row r="3572" spans="12:12" x14ac:dyDescent="0.25">
      <c r="L3572" s="8"/>
    </row>
    <row r="3573" spans="12:12" x14ac:dyDescent="0.25">
      <c r="L3573" s="8"/>
    </row>
    <row r="3574" spans="12:12" x14ac:dyDescent="0.25">
      <c r="L3574" s="8"/>
    </row>
    <row r="3575" spans="12:12" x14ac:dyDescent="0.25">
      <c r="L3575" s="8"/>
    </row>
    <row r="3576" spans="12:12" x14ac:dyDescent="0.25">
      <c r="L3576" s="8"/>
    </row>
    <row r="3577" spans="12:12" x14ac:dyDescent="0.25">
      <c r="L3577" s="8"/>
    </row>
    <row r="3578" spans="12:12" x14ac:dyDescent="0.25">
      <c r="L3578" s="8"/>
    </row>
    <row r="3579" spans="12:12" x14ac:dyDescent="0.25">
      <c r="L3579" s="8"/>
    </row>
    <row r="3580" spans="12:12" x14ac:dyDescent="0.25">
      <c r="L3580" s="8"/>
    </row>
    <row r="3581" spans="12:12" x14ac:dyDescent="0.25">
      <c r="L3581" s="8"/>
    </row>
    <row r="3582" spans="12:12" x14ac:dyDescent="0.25">
      <c r="L3582" s="8"/>
    </row>
    <row r="3583" spans="12:12" x14ac:dyDescent="0.25">
      <c r="L3583" s="8"/>
    </row>
    <row r="3584" spans="12:12" x14ac:dyDescent="0.25">
      <c r="L3584" s="8"/>
    </row>
    <row r="3585" spans="12:12" x14ac:dyDescent="0.25">
      <c r="L3585" s="8"/>
    </row>
    <row r="3586" spans="12:12" x14ac:dyDescent="0.25">
      <c r="L3586" s="8"/>
    </row>
    <row r="3587" spans="12:12" x14ac:dyDescent="0.25">
      <c r="L3587" s="8"/>
    </row>
    <row r="3588" spans="12:12" x14ac:dyDescent="0.25">
      <c r="L3588" s="8"/>
    </row>
    <row r="3589" spans="12:12" x14ac:dyDescent="0.25">
      <c r="L3589" s="8"/>
    </row>
    <row r="3590" spans="12:12" x14ac:dyDescent="0.25">
      <c r="L3590" s="8"/>
    </row>
    <row r="3591" spans="12:12" x14ac:dyDescent="0.25">
      <c r="L3591" s="8"/>
    </row>
    <row r="3592" spans="12:12" x14ac:dyDescent="0.25">
      <c r="L3592" s="8"/>
    </row>
    <row r="3593" spans="12:12" x14ac:dyDescent="0.25">
      <c r="L3593" s="8"/>
    </row>
    <row r="3594" spans="12:12" x14ac:dyDescent="0.25">
      <c r="L3594" s="8"/>
    </row>
    <row r="3595" spans="12:12" x14ac:dyDescent="0.25">
      <c r="L3595" s="8"/>
    </row>
    <row r="3596" spans="12:12" x14ac:dyDescent="0.25">
      <c r="L3596" s="8"/>
    </row>
    <row r="3597" spans="12:12" x14ac:dyDescent="0.25">
      <c r="L3597" s="8"/>
    </row>
    <row r="3598" spans="12:12" x14ac:dyDescent="0.25">
      <c r="L3598" s="8"/>
    </row>
    <row r="3599" spans="12:12" x14ac:dyDescent="0.25">
      <c r="L3599" s="8"/>
    </row>
    <row r="3600" spans="12:12" x14ac:dyDescent="0.25">
      <c r="L3600" s="8"/>
    </row>
    <row r="3601" spans="12:12" x14ac:dyDescent="0.25">
      <c r="L3601" s="8"/>
    </row>
    <row r="3602" spans="12:12" x14ac:dyDescent="0.25">
      <c r="L3602" s="8"/>
    </row>
    <row r="3603" spans="12:12" x14ac:dyDescent="0.25">
      <c r="L3603" s="8"/>
    </row>
    <row r="3604" spans="12:12" x14ac:dyDescent="0.25">
      <c r="L3604" s="8"/>
    </row>
    <row r="3605" spans="12:12" x14ac:dyDescent="0.25">
      <c r="L3605" s="8"/>
    </row>
    <row r="3606" spans="12:12" x14ac:dyDescent="0.25">
      <c r="L3606" s="8"/>
    </row>
    <row r="3607" spans="12:12" x14ac:dyDescent="0.25">
      <c r="L3607" s="8"/>
    </row>
    <row r="3608" spans="12:12" x14ac:dyDescent="0.25">
      <c r="L3608" s="8"/>
    </row>
    <row r="3609" spans="12:12" x14ac:dyDescent="0.25">
      <c r="L3609" s="8"/>
    </row>
    <row r="3610" spans="12:12" x14ac:dyDescent="0.25">
      <c r="L3610" s="8"/>
    </row>
    <row r="3611" spans="12:12" x14ac:dyDescent="0.25">
      <c r="L3611" s="8"/>
    </row>
    <row r="3612" spans="12:12" x14ac:dyDescent="0.25">
      <c r="L3612" s="8"/>
    </row>
    <row r="3613" spans="12:12" x14ac:dyDescent="0.25">
      <c r="L3613" s="8"/>
    </row>
    <row r="3614" spans="12:12" x14ac:dyDescent="0.25">
      <c r="L3614" s="8"/>
    </row>
    <row r="3615" spans="12:12" x14ac:dyDescent="0.25">
      <c r="L3615" s="8"/>
    </row>
    <row r="3616" spans="12:12" x14ac:dyDescent="0.25">
      <c r="L3616" s="8"/>
    </row>
    <row r="3617" spans="12:12" x14ac:dyDescent="0.25">
      <c r="L3617" s="8"/>
    </row>
    <row r="3618" spans="12:12" x14ac:dyDescent="0.25">
      <c r="L3618" s="8"/>
    </row>
    <row r="3619" spans="12:12" x14ac:dyDescent="0.25">
      <c r="L3619" s="8"/>
    </row>
    <row r="3620" spans="12:12" x14ac:dyDescent="0.25">
      <c r="L3620" s="8"/>
    </row>
    <row r="3621" spans="12:12" x14ac:dyDescent="0.25">
      <c r="L3621" s="8"/>
    </row>
    <row r="3622" spans="12:12" x14ac:dyDescent="0.25">
      <c r="L3622" s="8"/>
    </row>
    <row r="3623" spans="12:12" x14ac:dyDescent="0.25">
      <c r="L3623" s="8"/>
    </row>
    <row r="3624" spans="12:12" x14ac:dyDescent="0.25">
      <c r="L3624" s="8"/>
    </row>
    <row r="3625" spans="12:12" x14ac:dyDescent="0.25">
      <c r="L3625" s="8"/>
    </row>
    <row r="3626" spans="12:12" x14ac:dyDescent="0.25">
      <c r="L3626" s="8"/>
    </row>
    <row r="3627" spans="12:12" x14ac:dyDescent="0.25">
      <c r="L3627" s="8"/>
    </row>
    <row r="3628" spans="12:12" x14ac:dyDescent="0.25">
      <c r="L3628" s="8"/>
    </row>
    <row r="3629" spans="12:12" x14ac:dyDescent="0.25">
      <c r="L3629" s="8"/>
    </row>
    <row r="3630" spans="12:12" x14ac:dyDescent="0.25">
      <c r="L3630" s="8"/>
    </row>
    <row r="3631" spans="12:12" x14ac:dyDescent="0.25">
      <c r="L3631" s="8"/>
    </row>
    <row r="3632" spans="12:12" x14ac:dyDescent="0.25">
      <c r="L3632" s="8"/>
    </row>
    <row r="3633" spans="12:12" x14ac:dyDescent="0.25">
      <c r="L3633" s="8"/>
    </row>
    <row r="3634" spans="12:12" x14ac:dyDescent="0.25">
      <c r="L3634" s="8"/>
    </row>
    <row r="3635" spans="12:12" x14ac:dyDescent="0.25">
      <c r="L3635" s="8"/>
    </row>
    <row r="3636" spans="12:12" x14ac:dyDescent="0.25">
      <c r="L3636" s="8"/>
    </row>
    <row r="3637" spans="12:12" x14ac:dyDescent="0.25">
      <c r="L3637" s="8"/>
    </row>
    <row r="3638" spans="12:12" x14ac:dyDescent="0.25">
      <c r="L3638" s="8"/>
    </row>
    <row r="3639" spans="12:12" x14ac:dyDescent="0.25">
      <c r="L3639" s="8"/>
    </row>
    <row r="3640" spans="12:12" x14ac:dyDescent="0.25">
      <c r="L3640" s="8"/>
    </row>
    <row r="3641" spans="12:12" x14ac:dyDescent="0.25">
      <c r="L3641" s="8"/>
    </row>
    <row r="3642" spans="12:12" x14ac:dyDescent="0.25">
      <c r="L3642" s="8"/>
    </row>
    <row r="3643" spans="12:12" x14ac:dyDescent="0.25">
      <c r="L3643" s="8"/>
    </row>
    <row r="3644" spans="12:12" x14ac:dyDescent="0.25">
      <c r="L3644" s="8"/>
    </row>
    <row r="3645" spans="12:12" x14ac:dyDescent="0.25">
      <c r="L3645" s="8"/>
    </row>
    <row r="3646" spans="12:12" x14ac:dyDescent="0.25">
      <c r="L3646" s="8"/>
    </row>
    <row r="3647" spans="12:12" x14ac:dyDescent="0.25">
      <c r="L3647" s="8"/>
    </row>
    <row r="3648" spans="12:12" x14ac:dyDescent="0.25">
      <c r="L3648" s="8"/>
    </row>
    <row r="3649" spans="12:12" x14ac:dyDescent="0.25">
      <c r="L3649" s="8"/>
    </row>
    <row r="3650" spans="12:12" x14ac:dyDescent="0.25">
      <c r="L3650" s="8"/>
    </row>
    <row r="3651" spans="12:12" x14ac:dyDescent="0.25">
      <c r="L3651" s="8"/>
    </row>
    <row r="3652" spans="12:12" x14ac:dyDescent="0.25">
      <c r="L3652" s="8"/>
    </row>
    <row r="3653" spans="12:12" x14ac:dyDescent="0.25">
      <c r="L3653" s="8"/>
    </row>
    <row r="3654" spans="12:12" x14ac:dyDescent="0.25">
      <c r="L3654" s="8"/>
    </row>
    <row r="3655" spans="12:12" x14ac:dyDescent="0.25">
      <c r="L3655" s="8"/>
    </row>
    <row r="3656" spans="12:12" x14ac:dyDescent="0.25">
      <c r="L3656" s="8"/>
    </row>
    <row r="3657" spans="12:12" x14ac:dyDescent="0.25">
      <c r="L3657" s="8"/>
    </row>
    <row r="3658" spans="12:12" x14ac:dyDescent="0.25">
      <c r="L3658" s="8"/>
    </row>
    <row r="3659" spans="12:12" x14ac:dyDescent="0.25">
      <c r="L3659" s="8"/>
    </row>
    <row r="3660" spans="12:12" x14ac:dyDescent="0.25">
      <c r="L3660" s="8"/>
    </row>
    <row r="3661" spans="12:12" x14ac:dyDescent="0.25">
      <c r="L3661" s="8"/>
    </row>
    <row r="3662" spans="12:12" x14ac:dyDescent="0.25">
      <c r="L3662" s="8"/>
    </row>
    <row r="3663" spans="12:12" x14ac:dyDescent="0.25">
      <c r="L3663" s="8"/>
    </row>
    <row r="3664" spans="12:12" x14ac:dyDescent="0.25">
      <c r="L3664" s="8"/>
    </row>
    <row r="3665" spans="12:12" x14ac:dyDescent="0.25">
      <c r="L3665" s="8"/>
    </row>
    <row r="3666" spans="12:12" x14ac:dyDescent="0.25">
      <c r="L3666" s="8"/>
    </row>
    <row r="3667" spans="12:12" x14ac:dyDescent="0.25">
      <c r="L3667" s="8"/>
    </row>
    <row r="3668" spans="12:12" x14ac:dyDescent="0.25">
      <c r="L3668" s="8"/>
    </row>
    <row r="3669" spans="12:12" x14ac:dyDescent="0.25">
      <c r="L3669" s="8"/>
    </row>
    <row r="3670" spans="12:12" x14ac:dyDescent="0.25">
      <c r="L3670" s="8"/>
    </row>
    <row r="3671" spans="12:12" x14ac:dyDescent="0.25">
      <c r="L3671" s="8"/>
    </row>
    <row r="3672" spans="12:12" x14ac:dyDescent="0.25">
      <c r="L3672" s="8"/>
    </row>
    <row r="3673" spans="12:12" x14ac:dyDescent="0.25">
      <c r="L3673" s="8"/>
    </row>
    <row r="3674" spans="12:12" x14ac:dyDescent="0.25">
      <c r="L3674" s="8"/>
    </row>
    <row r="3675" spans="12:12" x14ac:dyDescent="0.25">
      <c r="L3675" s="8"/>
    </row>
    <row r="3676" spans="12:12" x14ac:dyDescent="0.25">
      <c r="L3676" s="8"/>
    </row>
    <row r="3677" spans="12:12" x14ac:dyDescent="0.25">
      <c r="L3677" s="8"/>
    </row>
    <row r="3678" spans="12:12" x14ac:dyDescent="0.25">
      <c r="L3678" s="8"/>
    </row>
    <row r="3679" spans="12:12" x14ac:dyDescent="0.25">
      <c r="L3679" s="8"/>
    </row>
    <row r="3680" spans="12:12" x14ac:dyDescent="0.25">
      <c r="L3680" s="8"/>
    </row>
    <row r="3681" spans="12:12" x14ac:dyDescent="0.25">
      <c r="L3681" s="8"/>
    </row>
    <row r="3682" spans="12:12" x14ac:dyDescent="0.25">
      <c r="L3682" s="8"/>
    </row>
    <row r="3683" spans="12:12" x14ac:dyDescent="0.25">
      <c r="L3683" s="8"/>
    </row>
    <row r="3684" spans="12:12" x14ac:dyDescent="0.25">
      <c r="L3684" s="8"/>
    </row>
    <row r="3685" spans="12:12" x14ac:dyDescent="0.25">
      <c r="L3685" s="8"/>
    </row>
    <row r="3686" spans="12:12" x14ac:dyDescent="0.25">
      <c r="L3686" s="8"/>
    </row>
    <row r="3687" spans="12:12" x14ac:dyDescent="0.25">
      <c r="L3687" s="8"/>
    </row>
    <row r="3688" spans="12:12" x14ac:dyDescent="0.25">
      <c r="L3688" s="8"/>
    </row>
    <row r="3689" spans="12:12" x14ac:dyDescent="0.25">
      <c r="L3689" s="8"/>
    </row>
    <row r="3690" spans="12:12" x14ac:dyDescent="0.25">
      <c r="L3690" s="8"/>
    </row>
    <row r="3691" spans="12:12" x14ac:dyDescent="0.25">
      <c r="L3691" s="8"/>
    </row>
    <row r="3692" spans="12:12" x14ac:dyDescent="0.25">
      <c r="L3692" s="8"/>
    </row>
    <row r="3693" spans="12:12" x14ac:dyDescent="0.25">
      <c r="L3693" s="8"/>
    </row>
    <row r="3694" spans="12:12" x14ac:dyDescent="0.25">
      <c r="L3694" s="8"/>
    </row>
    <row r="3695" spans="12:12" x14ac:dyDescent="0.25">
      <c r="L3695" s="8"/>
    </row>
    <row r="3696" spans="12:12" x14ac:dyDescent="0.25">
      <c r="L3696" s="8"/>
    </row>
    <row r="3697" spans="12:12" x14ac:dyDescent="0.25">
      <c r="L3697" s="8"/>
    </row>
    <row r="3698" spans="12:12" x14ac:dyDescent="0.25">
      <c r="L3698" s="8"/>
    </row>
    <row r="3699" spans="12:12" x14ac:dyDescent="0.25">
      <c r="L3699" s="8"/>
    </row>
    <row r="3700" spans="12:12" x14ac:dyDescent="0.25">
      <c r="L3700" s="8"/>
    </row>
    <row r="3701" spans="12:12" x14ac:dyDescent="0.25">
      <c r="L3701" s="8"/>
    </row>
    <row r="3702" spans="12:12" x14ac:dyDescent="0.25">
      <c r="L3702" s="8"/>
    </row>
    <row r="3703" spans="12:12" x14ac:dyDescent="0.25">
      <c r="L3703" s="8"/>
    </row>
    <row r="3704" spans="12:12" x14ac:dyDescent="0.25">
      <c r="L3704" s="8"/>
    </row>
    <row r="3705" spans="12:12" x14ac:dyDescent="0.25">
      <c r="L3705" s="8"/>
    </row>
    <row r="3706" spans="12:12" x14ac:dyDescent="0.25">
      <c r="L3706" s="8"/>
    </row>
    <row r="3707" spans="12:12" x14ac:dyDescent="0.25">
      <c r="L3707" s="8"/>
    </row>
    <row r="3708" spans="12:12" x14ac:dyDescent="0.25">
      <c r="L3708" s="8"/>
    </row>
    <row r="3709" spans="12:12" x14ac:dyDescent="0.25">
      <c r="L3709" s="8"/>
    </row>
    <row r="3710" spans="12:12" x14ac:dyDescent="0.25">
      <c r="L3710" s="8"/>
    </row>
    <row r="3711" spans="12:12" x14ac:dyDescent="0.25">
      <c r="L3711" s="8"/>
    </row>
    <row r="3712" spans="12:12" x14ac:dyDescent="0.25">
      <c r="L3712" s="8"/>
    </row>
    <row r="3713" spans="12:12" x14ac:dyDescent="0.25">
      <c r="L3713" s="8"/>
    </row>
    <row r="3714" spans="12:12" x14ac:dyDescent="0.25">
      <c r="L3714" s="8"/>
    </row>
    <row r="3715" spans="12:12" x14ac:dyDescent="0.25">
      <c r="L3715" s="8"/>
    </row>
    <row r="3716" spans="12:12" x14ac:dyDescent="0.25">
      <c r="L3716" s="8"/>
    </row>
    <row r="3717" spans="12:12" x14ac:dyDescent="0.25">
      <c r="L3717" s="8"/>
    </row>
    <row r="3718" spans="12:12" x14ac:dyDescent="0.25">
      <c r="L3718" s="8"/>
    </row>
    <row r="3719" spans="12:12" x14ac:dyDescent="0.25">
      <c r="L3719" s="8"/>
    </row>
    <row r="3720" spans="12:12" x14ac:dyDescent="0.25">
      <c r="L3720" s="8"/>
    </row>
    <row r="3721" spans="12:12" x14ac:dyDescent="0.25">
      <c r="L3721" s="8"/>
    </row>
    <row r="3722" spans="12:12" x14ac:dyDescent="0.25">
      <c r="L3722" s="8"/>
    </row>
    <row r="3723" spans="12:12" x14ac:dyDescent="0.25">
      <c r="L3723" s="8"/>
    </row>
    <row r="3724" spans="12:12" x14ac:dyDescent="0.25">
      <c r="L3724" s="8"/>
    </row>
    <row r="3725" spans="12:12" x14ac:dyDescent="0.25">
      <c r="L3725" s="8"/>
    </row>
    <row r="3726" spans="12:12" x14ac:dyDescent="0.25">
      <c r="L3726" s="8"/>
    </row>
    <row r="3727" spans="12:12" x14ac:dyDescent="0.25">
      <c r="L3727" s="8"/>
    </row>
    <row r="3728" spans="12:12" x14ac:dyDescent="0.25">
      <c r="L3728" s="8"/>
    </row>
    <row r="3729" spans="12:12" x14ac:dyDescent="0.25">
      <c r="L3729" s="8"/>
    </row>
    <row r="3730" spans="12:12" x14ac:dyDescent="0.25">
      <c r="L3730" s="8"/>
    </row>
    <row r="3731" spans="12:12" x14ac:dyDescent="0.25">
      <c r="L3731" s="8"/>
    </row>
    <row r="3732" spans="12:12" x14ac:dyDescent="0.25">
      <c r="L3732" s="8"/>
    </row>
    <row r="3733" spans="12:12" x14ac:dyDescent="0.25">
      <c r="L3733" s="8"/>
    </row>
    <row r="3734" spans="12:12" x14ac:dyDescent="0.25">
      <c r="L3734" s="8"/>
    </row>
    <row r="3735" spans="12:12" x14ac:dyDescent="0.25">
      <c r="L3735" s="8"/>
    </row>
    <row r="3736" spans="12:12" x14ac:dyDescent="0.25">
      <c r="L3736" s="8"/>
    </row>
    <row r="3737" spans="12:12" x14ac:dyDescent="0.25">
      <c r="L3737" s="8"/>
    </row>
    <row r="3738" spans="12:12" x14ac:dyDescent="0.25">
      <c r="L3738" s="8"/>
    </row>
    <row r="3739" spans="12:12" x14ac:dyDescent="0.25">
      <c r="L3739" s="8"/>
    </row>
    <row r="3740" spans="12:12" x14ac:dyDescent="0.25">
      <c r="L3740" s="8"/>
    </row>
    <row r="3741" spans="12:12" x14ac:dyDescent="0.25">
      <c r="L3741" s="8"/>
    </row>
    <row r="3742" spans="12:12" x14ac:dyDescent="0.25">
      <c r="L3742" s="8"/>
    </row>
    <row r="3743" spans="12:12" x14ac:dyDescent="0.25">
      <c r="L3743" s="8"/>
    </row>
    <row r="3744" spans="12:12" x14ac:dyDescent="0.25">
      <c r="L3744" s="8"/>
    </row>
    <row r="3745" spans="12:12" x14ac:dyDescent="0.25">
      <c r="L3745" s="8"/>
    </row>
    <row r="3746" spans="12:12" x14ac:dyDescent="0.25">
      <c r="L3746" s="8"/>
    </row>
    <row r="3747" spans="12:12" x14ac:dyDescent="0.25">
      <c r="L3747" s="8"/>
    </row>
    <row r="3748" spans="12:12" x14ac:dyDescent="0.25">
      <c r="L3748" s="8"/>
    </row>
    <row r="3749" spans="12:12" x14ac:dyDescent="0.25">
      <c r="L3749" s="8"/>
    </row>
    <row r="3750" spans="12:12" x14ac:dyDescent="0.25">
      <c r="L3750" s="8"/>
    </row>
    <row r="3751" spans="12:12" x14ac:dyDescent="0.25">
      <c r="L3751" s="8"/>
    </row>
    <row r="3752" spans="12:12" x14ac:dyDescent="0.25">
      <c r="L3752" s="8"/>
    </row>
    <row r="3753" spans="12:12" x14ac:dyDescent="0.25">
      <c r="L3753" s="8"/>
    </row>
    <row r="3754" spans="12:12" x14ac:dyDescent="0.25">
      <c r="L3754" s="8"/>
    </row>
    <row r="3755" spans="12:12" x14ac:dyDescent="0.25">
      <c r="L3755" s="8"/>
    </row>
    <row r="3756" spans="12:12" x14ac:dyDescent="0.25">
      <c r="L3756" s="8"/>
    </row>
    <row r="3757" spans="12:12" x14ac:dyDescent="0.25">
      <c r="L3757" s="8"/>
    </row>
    <row r="3758" spans="12:12" x14ac:dyDescent="0.25">
      <c r="L3758" s="8"/>
    </row>
    <row r="3759" spans="12:12" x14ac:dyDescent="0.25">
      <c r="L3759" s="8"/>
    </row>
    <row r="3760" spans="12:12" x14ac:dyDescent="0.25">
      <c r="L3760" s="8"/>
    </row>
    <row r="3761" spans="12:12" x14ac:dyDescent="0.25">
      <c r="L3761" s="8"/>
    </row>
    <row r="3762" spans="12:12" x14ac:dyDescent="0.25">
      <c r="L3762" s="8"/>
    </row>
    <row r="3763" spans="12:12" x14ac:dyDescent="0.25">
      <c r="L3763" s="8"/>
    </row>
    <row r="3764" spans="12:12" x14ac:dyDescent="0.25">
      <c r="L3764" s="8"/>
    </row>
    <row r="3765" spans="12:12" x14ac:dyDescent="0.25">
      <c r="L3765" s="8"/>
    </row>
    <row r="3766" spans="12:12" x14ac:dyDescent="0.25">
      <c r="L3766" s="8"/>
    </row>
    <row r="3767" spans="12:12" x14ac:dyDescent="0.25">
      <c r="L3767" s="8"/>
    </row>
    <row r="3768" spans="12:12" x14ac:dyDescent="0.25">
      <c r="L3768" s="8"/>
    </row>
    <row r="3769" spans="12:12" x14ac:dyDescent="0.25">
      <c r="L3769" s="8"/>
    </row>
    <row r="3770" spans="12:12" x14ac:dyDescent="0.25">
      <c r="L3770" s="8"/>
    </row>
    <row r="3771" spans="12:12" x14ac:dyDescent="0.25">
      <c r="L3771" s="8"/>
    </row>
    <row r="3772" spans="12:12" x14ac:dyDescent="0.25">
      <c r="L3772" s="8"/>
    </row>
    <row r="3773" spans="12:12" x14ac:dyDescent="0.25">
      <c r="L3773" s="8"/>
    </row>
    <row r="3774" spans="12:12" x14ac:dyDescent="0.25">
      <c r="L3774" s="8"/>
    </row>
    <row r="3775" spans="12:12" x14ac:dyDescent="0.25">
      <c r="L3775" s="8"/>
    </row>
    <row r="3776" spans="12:12" x14ac:dyDescent="0.25">
      <c r="L3776" s="8"/>
    </row>
    <row r="3777" spans="12:12" x14ac:dyDescent="0.25">
      <c r="L3777" s="8"/>
    </row>
    <row r="3778" spans="12:12" x14ac:dyDescent="0.25">
      <c r="L3778" s="8"/>
    </row>
    <row r="3779" spans="12:12" x14ac:dyDescent="0.25">
      <c r="L3779" s="8"/>
    </row>
    <row r="3780" spans="12:12" x14ac:dyDescent="0.25">
      <c r="L3780" s="8"/>
    </row>
    <row r="3781" spans="12:12" x14ac:dyDescent="0.25">
      <c r="L3781" s="8"/>
    </row>
    <row r="3782" spans="12:12" x14ac:dyDescent="0.25">
      <c r="L3782" s="8"/>
    </row>
    <row r="3783" spans="12:12" x14ac:dyDescent="0.25">
      <c r="L3783" s="8"/>
    </row>
    <row r="3784" spans="12:12" x14ac:dyDescent="0.25">
      <c r="L3784" s="8"/>
    </row>
    <row r="3785" spans="12:12" x14ac:dyDescent="0.25">
      <c r="L3785" s="8"/>
    </row>
    <row r="3786" spans="12:12" x14ac:dyDescent="0.25">
      <c r="L3786" s="8"/>
    </row>
    <row r="3787" spans="12:12" x14ac:dyDescent="0.25">
      <c r="L3787" s="8"/>
    </row>
    <row r="3788" spans="12:12" x14ac:dyDescent="0.25">
      <c r="L3788" s="8"/>
    </row>
    <row r="3789" spans="12:12" x14ac:dyDescent="0.25">
      <c r="L3789" s="8"/>
    </row>
    <row r="3790" spans="12:12" x14ac:dyDescent="0.25">
      <c r="L3790" s="8"/>
    </row>
    <row r="3791" spans="12:12" x14ac:dyDescent="0.25">
      <c r="L3791" s="8"/>
    </row>
    <row r="3792" spans="12:12" x14ac:dyDescent="0.25">
      <c r="L3792" s="8"/>
    </row>
    <row r="3793" spans="12:12" x14ac:dyDescent="0.25">
      <c r="L3793" s="8"/>
    </row>
    <row r="3794" spans="12:12" x14ac:dyDescent="0.25">
      <c r="L3794" s="8"/>
    </row>
    <row r="3795" spans="12:12" x14ac:dyDescent="0.25">
      <c r="L3795" s="8"/>
    </row>
    <row r="3796" spans="12:12" x14ac:dyDescent="0.25">
      <c r="L3796" s="8"/>
    </row>
    <row r="3797" spans="12:12" x14ac:dyDescent="0.25">
      <c r="L3797" s="8"/>
    </row>
    <row r="3798" spans="12:12" x14ac:dyDescent="0.25">
      <c r="L3798" s="8"/>
    </row>
    <row r="3799" spans="12:12" x14ac:dyDescent="0.25">
      <c r="L3799" s="8"/>
    </row>
    <row r="3800" spans="12:12" x14ac:dyDescent="0.25">
      <c r="L3800" s="8"/>
    </row>
    <row r="3801" spans="12:12" x14ac:dyDescent="0.25">
      <c r="L3801" s="8"/>
    </row>
    <row r="3802" spans="12:12" x14ac:dyDescent="0.25">
      <c r="L3802" s="8"/>
    </row>
    <row r="3803" spans="12:12" x14ac:dyDescent="0.25">
      <c r="L3803" s="8"/>
    </row>
    <row r="3804" spans="12:12" x14ac:dyDescent="0.25">
      <c r="L3804" s="8"/>
    </row>
    <row r="3805" spans="12:12" x14ac:dyDescent="0.25">
      <c r="L3805" s="8"/>
    </row>
    <row r="3806" spans="12:12" x14ac:dyDescent="0.25">
      <c r="L3806" s="8"/>
    </row>
    <row r="3807" spans="12:12" x14ac:dyDescent="0.25">
      <c r="L3807" s="8"/>
    </row>
    <row r="3808" spans="12:12" x14ac:dyDescent="0.25">
      <c r="L3808" s="8"/>
    </row>
    <row r="3809" spans="12:12" x14ac:dyDescent="0.25">
      <c r="L3809" s="8"/>
    </row>
    <row r="3810" spans="12:12" x14ac:dyDescent="0.25">
      <c r="L3810" s="8"/>
    </row>
    <row r="3811" spans="12:12" x14ac:dyDescent="0.25">
      <c r="L3811" s="8"/>
    </row>
    <row r="3812" spans="12:12" x14ac:dyDescent="0.25">
      <c r="L3812" s="8"/>
    </row>
    <row r="3813" spans="12:12" x14ac:dyDescent="0.25">
      <c r="L3813" s="8"/>
    </row>
    <row r="3814" spans="12:12" x14ac:dyDescent="0.25">
      <c r="L3814" s="8"/>
    </row>
    <row r="3815" spans="12:12" x14ac:dyDescent="0.25">
      <c r="L3815" s="8"/>
    </row>
    <row r="3816" spans="12:12" x14ac:dyDescent="0.25">
      <c r="L3816" s="8"/>
    </row>
    <row r="3817" spans="12:12" x14ac:dyDescent="0.25">
      <c r="L3817" s="8"/>
    </row>
    <row r="3818" spans="12:12" x14ac:dyDescent="0.25">
      <c r="L3818" s="8"/>
    </row>
    <row r="3819" spans="12:12" x14ac:dyDescent="0.25">
      <c r="L3819" s="8"/>
    </row>
    <row r="3820" spans="12:12" x14ac:dyDescent="0.25">
      <c r="L3820" s="8"/>
    </row>
    <row r="3821" spans="12:12" x14ac:dyDescent="0.25">
      <c r="L3821" s="8"/>
    </row>
    <row r="3822" spans="12:12" x14ac:dyDescent="0.25">
      <c r="L3822" s="8"/>
    </row>
    <row r="3823" spans="12:12" x14ac:dyDescent="0.25">
      <c r="L3823" s="8"/>
    </row>
    <row r="3824" spans="12:12" x14ac:dyDescent="0.25">
      <c r="L3824" s="8"/>
    </row>
    <row r="3825" spans="12:12" x14ac:dyDescent="0.25">
      <c r="L3825" s="8"/>
    </row>
    <row r="3826" spans="12:12" x14ac:dyDescent="0.25">
      <c r="L3826" s="8"/>
    </row>
    <row r="3827" spans="12:12" x14ac:dyDescent="0.25">
      <c r="L3827" s="8"/>
    </row>
    <row r="3828" spans="12:12" x14ac:dyDescent="0.25">
      <c r="L3828" s="8"/>
    </row>
    <row r="3829" spans="12:12" x14ac:dyDescent="0.25">
      <c r="L3829" s="8"/>
    </row>
    <row r="3830" spans="12:12" x14ac:dyDescent="0.25">
      <c r="L3830" s="8"/>
    </row>
    <row r="3831" spans="12:12" x14ac:dyDescent="0.25">
      <c r="L3831" s="8"/>
    </row>
    <row r="3832" spans="12:12" x14ac:dyDescent="0.25">
      <c r="L3832" s="8"/>
    </row>
    <row r="3833" spans="12:12" x14ac:dyDescent="0.25">
      <c r="L3833" s="8"/>
    </row>
    <row r="3834" spans="12:12" x14ac:dyDescent="0.25">
      <c r="L3834" s="8"/>
    </row>
    <row r="3835" spans="12:12" x14ac:dyDescent="0.25">
      <c r="L3835" s="8"/>
    </row>
    <row r="3836" spans="12:12" x14ac:dyDescent="0.25">
      <c r="L3836" s="8"/>
    </row>
    <row r="3837" spans="12:12" x14ac:dyDescent="0.25">
      <c r="L3837" s="8"/>
    </row>
    <row r="3838" spans="12:12" x14ac:dyDescent="0.25">
      <c r="L3838" s="8"/>
    </row>
    <row r="3839" spans="12:12" x14ac:dyDescent="0.25">
      <c r="L3839" s="8"/>
    </row>
    <row r="3840" spans="12:12" x14ac:dyDescent="0.25">
      <c r="L3840" s="8"/>
    </row>
    <row r="3841" spans="12:12" x14ac:dyDescent="0.25">
      <c r="L3841" s="8"/>
    </row>
    <row r="3842" spans="12:12" x14ac:dyDescent="0.25">
      <c r="L3842" s="8"/>
    </row>
    <row r="3843" spans="12:12" x14ac:dyDescent="0.25">
      <c r="L3843" s="8"/>
    </row>
    <row r="3844" spans="12:12" x14ac:dyDescent="0.25">
      <c r="L3844" s="8"/>
    </row>
    <row r="3845" spans="12:12" x14ac:dyDescent="0.25">
      <c r="L3845" s="8"/>
    </row>
    <row r="3846" spans="12:12" x14ac:dyDescent="0.25">
      <c r="L3846" s="8"/>
    </row>
    <row r="3847" spans="12:12" x14ac:dyDescent="0.25">
      <c r="L3847" s="8"/>
    </row>
    <row r="3848" spans="12:12" x14ac:dyDescent="0.25">
      <c r="L3848" s="8"/>
    </row>
    <row r="3849" spans="12:12" x14ac:dyDescent="0.25">
      <c r="L3849" s="8"/>
    </row>
    <row r="3850" spans="12:12" x14ac:dyDescent="0.25">
      <c r="L3850" s="8"/>
    </row>
    <row r="3851" spans="12:12" x14ac:dyDescent="0.25">
      <c r="L3851" s="8"/>
    </row>
    <row r="3852" spans="12:12" x14ac:dyDescent="0.25">
      <c r="L3852" s="8"/>
    </row>
    <row r="3853" spans="12:12" x14ac:dyDescent="0.25">
      <c r="L3853" s="8"/>
    </row>
    <row r="3854" spans="12:12" x14ac:dyDescent="0.25">
      <c r="L3854" s="8"/>
    </row>
    <row r="3855" spans="12:12" x14ac:dyDescent="0.25">
      <c r="L3855" s="8"/>
    </row>
    <row r="3856" spans="12:12" x14ac:dyDescent="0.25">
      <c r="L3856" s="8"/>
    </row>
    <row r="3857" spans="12:12" x14ac:dyDescent="0.25">
      <c r="L3857" s="8"/>
    </row>
    <row r="3858" spans="12:12" x14ac:dyDescent="0.25">
      <c r="L3858" s="8"/>
    </row>
    <row r="3859" spans="12:12" x14ac:dyDescent="0.25">
      <c r="L3859" s="8"/>
    </row>
    <row r="3860" spans="12:12" x14ac:dyDescent="0.25">
      <c r="L3860" s="8"/>
    </row>
    <row r="3861" spans="12:12" x14ac:dyDescent="0.25">
      <c r="L3861" s="8"/>
    </row>
    <row r="3862" spans="12:12" x14ac:dyDescent="0.25">
      <c r="L3862" s="8"/>
    </row>
    <row r="3863" spans="12:12" x14ac:dyDescent="0.25">
      <c r="L3863" s="8"/>
    </row>
    <row r="3864" spans="12:12" x14ac:dyDescent="0.25">
      <c r="L3864" s="8"/>
    </row>
    <row r="3865" spans="12:12" x14ac:dyDescent="0.25">
      <c r="L3865" s="8"/>
    </row>
    <row r="3866" spans="12:12" x14ac:dyDescent="0.25">
      <c r="L3866" s="8"/>
    </row>
    <row r="3867" spans="12:12" x14ac:dyDescent="0.25">
      <c r="L3867" s="8"/>
    </row>
    <row r="3868" spans="12:12" x14ac:dyDescent="0.25">
      <c r="L3868" s="8"/>
    </row>
    <row r="3869" spans="12:12" x14ac:dyDescent="0.25">
      <c r="L3869" s="8"/>
    </row>
    <row r="3870" spans="12:12" x14ac:dyDescent="0.25">
      <c r="L3870" s="8"/>
    </row>
    <row r="3871" spans="12:12" x14ac:dyDescent="0.25">
      <c r="L3871" s="8"/>
    </row>
    <row r="3872" spans="12:12" x14ac:dyDescent="0.25">
      <c r="L3872" s="8"/>
    </row>
    <row r="3873" spans="12:12" x14ac:dyDescent="0.25">
      <c r="L3873" s="8"/>
    </row>
    <row r="3874" spans="12:12" x14ac:dyDescent="0.25">
      <c r="L3874" s="8"/>
    </row>
    <row r="3875" spans="12:12" x14ac:dyDescent="0.25">
      <c r="L3875" s="8"/>
    </row>
    <row r="3876" spans="12:12" x14ac:dyDescent="0.25">
      <c r="L3876" s="8"/>
    </row>
    <row r="3877" spans="12:12" x14ac:dyDescent="0.25">
      <c r="L3877" s="8"/>
    </row>
    <row r="3878" spans="12:12" x14ac:dyDescent="0.25">
      <c r="L3878" s="8"/>
    </row>
    <row r="3879" spans="12:12" x14ac:dyDescent="0.25">
      <c r="L3879" s="8"/>
    </row>
    <row r="3880" spans="12:12" x14ac:dyDescent="0.25">
      <c r="L3880" s="8"/>
    </row>
    <row r="3881" spans="12:12" x14ac:dyDescent="0.25">
      <c r="L3881" s="8"/>
    </row>
    <row r="3882" spans="12:12" x14ac:dyDescent="0.25">
      <c r="L3882" s="8"/>
    </row>
    <row r="3883" spans="12:12" x14ac:dyDescent="0.25">
      <c r="L3883" s="8"/>
    </row>
    <row r="3884" spans="12:12" x14ac:dyDescent="0.25">
      <c r="L3884" s="8"/>
    </row>
    <row r="3885" spans="12:12" x14ac:dyDescent="0.25">
      <c r="L3885" s="8"/>
    </row>
    <row r="3886" spans="12:12" x14ac:dyDescent="0.25">
      <c r="L3886" s="8"/>
    </row>
    <row r="3887" spans="12:12" x14ac:dyDescent="0.25">
      <c r="L3887" s="8"/>
    </row>
    <row r="3888" spans="12:12" x14ac:dyDescent="0.25">
      <c r="L3888" s="8"/>
    </row>
    <row r="3889" spans="12:12" x14ac:dyDescent="0.25">
      <c r="L3889" s="8"/>
    </row>
    <row r="3890" spans="12:12" x14ac:dyDescent="0.25">
      <c r="L3890" s="8"/>
    </row>
    <row r="3891" spans="12:12" x14ac:dyDescent="0.25">
      <c r="L3891" s="8"/>
    </row>
    <row r="3892" spans="12:12" x14ac:dyDescent="0.25">
      <c r="L3892" s="8"/>
    </row>
    <row r="3893" spans="12:12" x14ac:dyDescent="0.25">
      <c r="L3893" s="8"/>
    </row>
    <row r="3894" spans="12:12" x14ac:dyDescent="0.25">
      <c r="L3894" s="8"/>
    </row>
    <row r="3895" spans="12:12" x14ac:dyDescent="0.25">
      <c r="L3895" s="8"/>
    </row>
    <row r="3896" spans="12:12" x14ac:dyDescent="0.25">
      <c r="L3896" s="8"/>
    </row>
    <row r="3897" spans="12:12" x14ac:dyDescent="0.25">
      <c r="L3897" s="8"/>
    </row>
    <row r="3898" spans="12:12" x14ac:dyDescent="0.25">
      <c r="L3898" s="8"/>
    </row>
    <row r="3899" spans="12:12" x14ac:dyDescent="0.25">
      <c r="L3899" s="8"/>
    </row>
    <row r="3900" spans="12:12" x14ac:dyDescent="0.25">
      <c r="L3900" s="8"/>
    </row>
    <row r="3901" spans="12:12" x14ac:dyDescent="0.25">
      <c r="L3901" s="8"/>
    </row>
    <row r="3902" spans="12:12" x14ac:dyDescent="0.25">
      <c r="L3902" s="8"/>
    </row>
    <row r="3903" spans="12:12" x14ac:dyDescent="0.25">
      <c r="L3903" s="8"/>
    </row>
    <row r="3904" spans="12:12" x14ac:dyDescent="0.25">
      <c r="L3904" s="8"/>
    </row>
    <row r="3905" spans="12:12" x14ac:dyDescent="0.25">
      <c r="L3905" s="8"/>
    </row>
    <row r="3906" spans="12:12" x14ac:dyDescent="0.25">
      <c r="L3906" s="8"/>
    </row>
    <row r="3907" spans="12:12" x14ac:dyDescent="0.25">
      <c r="L3907" s="8"/>
    </row>
    <row r="3908" spans="12:12" x14ac:dyDescent="0.25">
      <c r="L3908" s="8"/>
    </row>
    <row r="3909" spans="12:12" x14ac:dyDescent="0.25">
      <c r="L3909" s="8"/>
    </row>
    <row r="3910" spans="12:12" x14ac:dyDescent="0.25">
      <c r="L3910" s="8"/>
    </row>
    <row r="3911" spans="12:12" x14ac:dyDescent="0.25">
      <c r="L3911" s="8"/>
    </row>
    <row r="3912" spans="12:12" x14ac:dyDescent="0.25">
      <c r="L3912" s="8"/>
    </row>
    <row r="3913" spans="12:12" x14ac:dyDescent="0.25">
      <c r="L3913" s="8"/>
    </row>
    <row r="3914" spans="12:12" x14ac:dyDescent="0.25">
      <c r="L3914" s="8"/>
    </row>
    <row r="3915" spans="12:12" x14ac:dyDescent="0.25">
      <c r="L3915" s="8"/>
    </row>
    <row r="3916" spans="12:12" x14ac:dyDescent="0.25">
      <c r="L3916" s="8"/>
    </row>
    <row r="3917" spans="12:12" x14ac:dyDescent="0.25">
      <c r="L3917" s="8"/>
    </row>
    <row r="3918" spans="12:12" x14ac:dyDescent="0.25">
      <c r="L3918" s="8"/>
    </row>
    <row r="3919" spans="12:12" x14ac:dyDescent="0.25">
      <c r="L3919" s="8"/>
    </row>
    <row r="3920" spans="12:12" x14ac:dyDescent="0.25">
      <c r="L3920" s="8"/>
    </row>
    <row r="3921" spans="12:12" x14ac:dyDescent="0.25">
      <c r="L3921" s="8"/>
    </row>
    <row r="3922" spans="12:12" x14ac:dyDescent="0.25">
      <c r="L3922" s="8"/>
    </row>
    <row r="3923" spans="12:12" x14ac:dyDescent="0.25">
      <c r="L3923" s="8"/>
    </row>
    <row r="3924" spans="12:12" x14ac:dyDescent="0.25">
      <c r="L3924" s="8"/>
    </row>
    <row r="3925" spans="12:12" x14ac:dyDescent="0.25">
      <c r="L3925" s="8"/>
    </row>
    <row r="3926" spans="12:12" x14ac:dyDescent="0.25">
      <c r="L3926" s="8"/>
    </row>
    <row r="3927" spans="12:12" x14ac:dyDescent="0.25">
      <c r="L3927" s="8"/>
    </row>
    <row r="3928" spans="12:12" x14ac:dyDescent="0.25">
      <c r="L3928" s="8"/>
    </row>
    <row r="3929" spans="12:12" x14ac:dyDescent="0.25">
      <c r="L3929" s="8"/>
    </row>
    <row r="3930" spans="12:12" x14ac:dyDescent="0.25">
      <c r="L3930" s="8"/>
    </row>
    <row r="3931" spans="12:12" x14ac:dyDescent="0.25">
      <c r="L3931" s="8"/>
    </row>
    <row r="3932" spans="12:12" x14ac:dyDescent="0.25">
      <c r="L3932" s="8"/>
    </row>
    <row r="3933" spans="12:12" x14ac:dyDescent="0.25">
      <c r="L3933" s="8"/>
    </row>
    <row r="3934" spans="12:12" x14ac:dyDescent="0.25">
      <c r="L3934" s="8"/>
    </row>
    <row r="3935" spans="12:12" x14ac:dyDescent="0.25">
      <c r="L3935" s="8"/>
    </row>
    <row r="3936" spans="12:12" x14ac:dyDescent="0.25">
      <c r="L3936" s="8"/>
    </row>
    <row r="3937" spans="12:12" x14ac:dyDescent="0.25">
      <c r="L3937" s="8"/>
    </row>
    <row r="3938" spans="12:12" x14ac:dyDescent="0.25">
      <c r="L3938" s="8"/>
    </row>
    <row r="3939" spans="12:12" x14ac:dyDescent="0.25">
      <c r="L3939" s="8"/>
    </row>
    <row r="3940" spans="12:12" x14ac:dyDescent="0.25">
      <c r="L3940" s="8"/>
    </row>
    <row r="3941" spans="12:12" x14ac:dyDescent="0.25">
      <c r="L3941" s="8"/>
    </row>
    <row r="3942" spans="12:12" x14ac:dyDescent="0.25">
      <c r="L3942" s="8"/>
    </row>
    <row r="3943" spans="12:12" x14ac:dyDescent="0.25">
      <c r="L3943" s="8"/>
    </row>
    <row r="3944" spans="12:12" x14ac:dyDescent="0.25">
      <c r="L3944" s="8"/>
    </row>
    <row r="3945" spans="12:12" x14ac:dyDescent="0.25">
      <c r="L3945" s="8"/>
    </row>
    <row r="3946" spans="12:12" x14ac:dyDescent="0.25">
      <c r="L3946" s="8"/>
    </row>
    <row r="3947" spans="12:12" x14ac:dyDescent="0.25">
      <c r="L3947" s="8"/>
    </row>
    <row r="3948" spans="12:12" x14ac:dyDescent="0.25">
      <c r="L3948" s="8"/>
    </row>
    <row r="3949" spans="12:12" x14ac:dyDescent="0.25">
      <c r="L3949" s="8"/>
    </row>
    <row r="3950" spans="12:12" x14ac:dyDescent="0.25">
      <c r="L3950" s="8"/>
    </row>
    <row r="3951" spans="12:12" x14ac:dyDescent="0.25">
      <c r="L3951" s="8"/>
    </row>
    <row r="3952" spans="12:12" x14ac:dyDescent="0.25">
      <c r="L3952" s="8"/>
    </row>
    <row r="3953" spans="12:12" x14ac:dyDescent="0.25">
      <c r="L3953" s="8"/>
    </row>
    <row r="3954" spans="12:12" x14ac:dyDescent="0.25">
      <c r="L3954" s="8"/>
    </row>
    <row r="3955" spans="12:12" x14ac:dyDescent="0.25">
      <c r="L3955" s="8"/>
    </row>
    <row r="3956" spans="12:12" x14ac:dyDescent="0.25">
      <c r="L3956" s="8"/>
    </row>
    <row r="3957" spans="12:12" x14ac:dyDescent="0.25">
      <c r="L3957" s="8"/>
    </row>
    <row r="3958" spans="12:12" x14ac:dyDescent="0.25">
      <c r="L3958" s="8"/>
    </row>
    <row r="3959" spans="12:12" x14ac:dyDescent="0.25">
      <c r="L3959" s="8"/>
    </row>
    <row r="3960" spans="12:12" x14ac:dyDescent="0.25">
      <c r="L3960" s="8"/>
    </row>
    <row r="3961" spans="12:12" x14ac:dyDescent="0.25">
      <c r="L3961" s="8"/>
    </row>
    <row r="3962" spans="12:12" x14ac:dyDescent="0.25">
      <c r="L3962" s="8"/>
    </row>
    <row r="3963" spans="12:12" x14ac:dyDescent="0.25">
      <c r="L3963" s="8"/>
    </row>
    <row r="3964" spans="12:12" x14ac:dyDescent="0.25">
      <c r="L3964" s="8"/>
    </row>
    <row r="3965" spans="12:12" x14ac:dyDescent="0.25">
      <c r="L3965" s="8"/>
    </row>
    <row r="3966" spans="12:12" x14ac:dyDescent="0.25">
      <c r="L3966" s="8"/>
    </row>
    <row r="3967" spans="12:12" x14ac:dyDescent="0.25">
      <c r="L3967" s="8"/>
    </row>
    <row r="3968" spans="12:12" x14ac:dyDescent="0.25">
      <c r="L3968" s="8"/>
    </row>
    <row r="3969" spans="12:12" x14ac:dyDescent="0.25">
      <c r="L3969" s="8"/>
    </row>
    <row r="3970" spans="12:12" x14ac:dyDescent="0.25">
      <c r="L3970" s="8"/>
    </row>
    <row r="3971" spans="12:12" x14ac:dyDescent="0.25">
      <c r="L3971" s="8"/>
    </row>
    <row r="3972" spans="12:12" x14ac:dyDescent="0.25">
      <c r="L3972" s="8"/>
    </row>
    <row r="3973" spans="12:12" x14ac:dyDescent="0.25">
      <c r="L3973" s="8"/>
    </row>
    <row r="3974" spans="12:12" x14ac:dyDescent="0.25">
      <c r="L3974" s="8"/>
    </row>
    <row r="3975" spans="12:12" x14ac:dyDescent="0.25">
      <c r="L3975" s="8"/>
    </row>
    <row r="3976" spans="12:12" x14ac:dyDescent="0.25">
      <c r="L3976" s="8"/>
    </row>
    <row r="3977" spans="12:12" x14ac:dyDescent="0.25">
      <c r="L3977" s="8"/>
    </row>
    <row r="3978" spans="12:12" x14ac:dyDescent="0.25">
      <c r="L3978" s="8"/>
    </row>
    <row r="3979" spans="12:12" x14ac:dyDescent="0.25">
      <c r="L3979" s="8"/>
    </row>
    <row r="3980" spans="12:12" x14ac:dyDescent="0.25">
      <c r="L3980" s="8"/>
    </row>
    <row r="3981" spans="12:12" x14ac:dyDescent="0.25">
      <c r="L3981" s="8"/>
    </row>
    <row r="3982" spans="12:12" x14ac:dyDescent="0.25">
      <c r="L3982" s="8"/>
    </row>
    <row r="3983" spans="12:12" x14ac:dyDescent="0.25">
      <c r="L3983" s="8"/>
    </row>
    <row r="3984" spans="12:12" x14ac:dyDescent="0.25">
      <c r="L3984" s="8"/>
    </row>
    <row r="3985" spans="12:12" x14ac:dyDescent="0.25">
      <c r="L3985" s="8"/>
    </row>
    <row r="3986" spans="12:12" x14ac:dyDescent="0.25">
      <c r="L3986" s="8"/>
    </row>
    <row r="3987" spans="12:12" x14ac:dyDescent="0.25">
      <c r="L3987" s="8"/>
    </row>
    <row r="3988" spans="12:12" x14ac:dyDescent="0.25">
      <c r="L3988" s="8"/>
    </row>
    <row r="3989" spans="12:12" x14ac:dyDescent="0.25">
      <c r="L3989" s="8"/>
    </row>
    <row r="3990" spans="12:12" x14ac:dyDescent="0.25">
      <c r="L3990" s="8"/>
    </row>
    <row r="3991" spans="12:12" x14ac:dyDescent="0.25">
      <c r="L3991" s="8"/>
    </row>
    <row r="3992" spans="12:12" x14ac:dyDescent="0.25">
      <c r="L3992" s="8"/>
    </row>
    <row r="3993" spans="12:12" x14ac:dyDescent="0.25">
      <c r="L3993" s="8"/>
    </row>
    <row r="3994" spans="12:12" x14ac:dyDescent="0.25">
      <c r="L3994" s="8"/>
    </row>
    <row r="3995" spans="12:12" x14ac:dyDescent="0.25">
      <c r="L3995" s="8"/>
    </row>
    <row r="3996" spans="12:12" x14ac:dyDescent="0.25">
      <c r="L3996" s="8"/>
    </row>
    <row r="3997" spans="12:12" x14ac:dyDescent="0.25">
      <c r="L3997" s="8"/>
    </row>
    <row r="3998" spans="12:12" x14ac:dyDescent="0.25">
      <c r="L3998" s="8"/>
    </row>
    <row r="3999" spans="12:12" x14ac:dyDescent="0.25">
      <c r="L3999" s="8"/>
    </row>
    <row r="4000" spans="12:12" x14ac:dyDescent="0.25">
      <c r="L4000" s="8"/>
    </row>
    <row r="4001" spans="12:12" x14ac:dyDescent="0.25">
      <c r="L4001" s="8"/>
    </row>
    <row r="4002" spans="12:12" x14ac:dyDescent="0.25">
      <c r="L4002" s="8"/>
    </row>
    <row r="4003" spans="12:12" x14ac:dyDescent="0.25">
      <c r="L4003" s="8"/>
    </row>
    <row r="4004" spans="12:12" x14ac:dyDescent="0.25">
      <c r="L4004" s="8"/>
    </row>
    <row r="4005" spans="12:12" x14ac:dyDescent="0.25">
      <c r="L4005" s="8"/>
    </row>
    <row r="4006" spans="12:12" x14ac:dyDescent="0.25">
      <c r="L4006" s="8"/>
    </row>
    <row r="4007" spans="12:12" x14ac:dyDescent="0.25">
      <c r="L4007" s="8"/>
    </row>
    <row r="4008" spans="12:12" x14ac:dyDescent="0.25">
      <c r="L4008" s="8"/>
    </row>
    <row r="4009" spans="12:12" x14ac:dyDescent="0.25">
      <c r="L4009" s="8"/>
    </row>
    <row r="4010" spans="12:12" x14ac:dyDescent="0.25">
      <c r="L4010" s="8"/>
    </row>
    <row r="4011" spans="12:12" x14ac:dyDescent="0.25">
      <c r="L4011" s="8"/>
    </row>
    <row r="4012" spans="12:12" x14ac:dyDescent="0.25">
      <c r="L4012" s="8"/>
    </row>
    <row r="4013" spans="12:12" x14ac:dyDescent="0.25">
      <c r="L4013" s="8"/>
    </row>
    <row r="4014" spans="12:12" x14ac:dyDescent="0.25">
      <c r="L4014" s="8"/>
    </row>
    <row r="4015" spans="12:12" x14ac:dyDescent="0.25">
      <c r="L4015" s="8"/>
    </row>
    <row r="4016" spans="12:12" x14ac:dyDescent="0.25">
      <c r="L4016" s="8"/>
    </row>
    <row r="4017" spans="12:12" x14ac:dyDescent="0.25">
      <c r="L4017" s="8"/>
    </row>
    <row r="4018" spans="12:12" x14ac:dyDescent="0.25">
      <c r="L4018" s="8"/>
    </row>
    <row r="4019" spans="12:12" x14ac:dyDescent="0.25">
      <c r="L4019" s="8"/>
    </row>
    <row r="4020" spans="12:12" x14ac:dyDescent="0.25">
      <c r="L4020" s="8"/>
    </row>
    <row r="4021" spans="12:12" x14ac:dyDescent="0.25">
      <c r="L4021" s="8"/>
    </row>
    <row r="4022" spans="12:12" x14ac:dyDescent="0.25">
      <c r="L4022" s="8"/>
    </row>
    <row r="4023" spans="12:12" x14ac:dyDescent="0.25">
      <c r="L4023" s="8"/>
    </row>
    <row r="4024" spans="12:12" x14ac:dyDescent="0.25">
      <c r="L4024" s="8"/>
    </row>
    <row r="4025" spans="12:12" x14ac:dyDescent="0.25">
      <c r="L4025" s="8"/>
    </row>
    <row r="4026" spans="12:12" x14ac:dyDescent="0.25">
      <c r="L4026" s="8"/>
    </row>
    <row r="4027" spans="12:12" x14ac:dyDescent="0.25">
      <c r="L4027" s="8"/>
    </row>
    <row r="4028" spans="12:12" x14ac:dyDescent="0.25">
      <c r="L4028" s="8"/>
    </row>
    <row r="4029" spans="12:12" x14ac:dyDescent="0.25">
      <c r="L4029" s="8"/>
    </row>
    <row r="4030" spans="12:12" x14ac:dyDescent="0.25">
      <c r="L4030" s="8"/>
    </row>
    <row r="4031" spans="12:12" x14ac:dyDescent="0.25">
      <c r="L4031" s="8"/>
    </row>
    <row r="4032" spans="12:12" x14ac:dyDescent="0.25">
      <c r="L4032" s="8"/>
    </row>
    <row r="4033" spans="12:12" x14ac:dyDescent="0.25">
      <c r="L4033" s="8"/>
    </row>
    <row r="4034" spans="12:12" x14ac:dyDescent="0.25">
      <c r="L4034" s="8"/>
    </row>
    <row r="4035" spans="12:12" x14ac:dyDescent="0.25">
      <c r="L4035" s="8"/>
    </row>
    <row r="4036" spans="12:12" x14ac:dyDescent="0.25">
      <c r="L4036" s="8"/>
    </row>
    <row r="4037" spans="12:12" x14ac:dyDescent="0.25">
      <c r="L4037" s="8"/>
    </row>
    <row r="4038" spans="12:12" x14ac:dyDescent="0.25">
      <c r="L4038" s="8"/>
    </row>
    <row r="4039" spans="12:12" x14ac:dyDescent="0.25">
      <c r="L4039" s="8"/>
    </row>
    <row r="4040" spans="12:12" x14ac:dyDescent="0.25">
      <c r="L4040" s="8"/>
    </row>
    <row r="4041" spans="12:12" x14ac:dyDescent="0.25">
      <c r="L4041" s="8"/>
    </row>
    <row r="4042" spans="12:12" x14ac:dyDescent="0.25">
      <c r="L4042" s="8"/>
    </row>
    <row r="4043" spans="12:12" x14ac:dyDescent="0.25">
      <c r="L4043" s="8"/>
    </row>
    <row r="4044" spans="12:12" x14ac:dyDescent="0.25">
      <c r="L4044" s="8"/>
    </row>
    <row r="4045" spans="12:12" x14ac:dyDescent="0.25">
      <c r="L4045" s="8"/>
    </row>
    <row r="4046" spans="12:12" x14ac:dyDescent="0.25">
      <c r="L4046" s="8"/>
    </row>
    <row r="4047" spans="12:12" x14ac:dyDescent="0.25">
      <c r="L4047" s="8"/>
    </row>
    <row r="4048" spans="12:12" x14ac:dyDescent="0.25">
      <c r="L4048" s="8"/>
    </row>
    <row r="4049" spans="12:12" x14ac:dyDescent="0.25">
      <c r="L4049" s="8"/>
    </row>
    <row r="4050" spans="12:12" x14ac:dyDescent="0.25">
      <c r="L4050" s="8"/>
    </row>
    <row r="4051" spans="12:12" x14ac:dyDescent="0.25">
      <c r="L4051" s="8"/>
    </row>
    <row r="4052" spans="12:12" x14ac:dyDescent="0.25">
      <c r="L4052" s="8"/>
    </row>
    <row r="4053" spans="12:12" x14ac:dyDescent="0.25">
      <c r="L4053" s="8"/>
    </row>
    <row r="4054" spans="12:12" x14ac:dyDescent="0.25">
      <c r="L4054" s="8"/>
    </row>
    <row r="4055" spans="12:12" x14ac:dyDescent="0.25">
      <c r="L4055" s="8"/>
    </row>
    <row r="4056" spans="12:12" x14ac:dyDescent="0.25">
      <c r="L4056" s="8"/>
    </row>
    <row r="4057" spans="12:12" x14ac:dyDescent="0.25">
      <c r="L4057" s="8"/>
    </row>
    <row r="4058" spans="12:12" x14ac:dyDescent="0.25">
      <c r="L4058" s="8"/>
    </row>
    <row r="4059" spans="12:12" x14ac:dyDescent="0.25">
      <c r="L4059" s="8"/>
    </row>
    <row r="4060" spans="12:12" x14ac:dyDescent="0.25">
      <c r="L4060" s="8"/>
    </row>
    <row r="4061" spans="12:12" x14ac:dyDescent="0.25">
      <c r="L4061" s="8"/>
    </row>
    <row r="4062" spans="12:12" x14ac:dyDescent="0.25">
      <c r="L4062" s="8"/>
    </row>
    <row r="4063" spans="12:12" x14ac:dyDescent="0.25">
      <c r="L4063" s="8"/>
    </row>
    <row r="4064" spans="12:12" x14ac:dyDescent="0.25">
      <c r="L4064" s="8"/>
    </row>
    <row r="4065" spans="12:12" x14ac:dyDescent="0.25">
      <c r="L4065" s="8"/>
    </row>
    <row r="4066" spans="12:12" x14ac:dyDescent="0.25">
      <c r="L4066" s="8"/>
    </row>
    <row r="4067" spans="12:12" x14ac:dyDescent="0.25">
      <c r="L4067" s="8"/>
    </row>
    <row r="4068" spans="12:12" x14ac:dyDescent="0.25">
      <c r="L4068" s="8"/>
    </row>
    <row r="4069" spans="12:12" x14ac:dyDescent="0.25">
      <c r="L4069" s="8"/>
    </row>
    <row r="4070" spans="12:12" x14ac:dyDescent="0.25">
      <c r="L4070" s="8"/>
    </row>
    <row r="4071" spans="12:12" x14ac:dyDescent="0.25">
      <c r="L4071" s="8"/>
    </row>
    <row r="4072" spans="12:12" x14ac:dyDescent="0.25">
      <c r="L4072" s="8"/>
    </row>
    <row r="4073" spans="12:12" x14ac:dyDescent="0.25">
      <c r="L4073" s="8"/>
    </row>
    <row r="4074" spans="12:12" x14ac:dyDescent="0.25">
      <c r="L4074" s="8"/>
    </row>
    <row r="4075" spans="12:12" x14ac:dyDescent="0.25">
      <c r="L4075" s="8"/>
    </row>
    <row r="4076" spans="12:12" x14ac:dyDescent="0.25">
      <c r="L4076" s="8"/>
    </row>
    <row r="4077" spans="12:12" x14ac:dyDescent="0.25">
      <c r="L4077" s="8"/>
    </row>
    <row r="4078" spans="12:12" x14ac:dyDescent="0.25">
      <c r="L4078" s="8"/>
    </row>
    <row r="4079" spans="12:12" x14ac:dyDescent="0.25">
      <c r="L4079" s="8"/>
    </row>
    <row r="4080" spans="12:12" x14ac:dyDescent="0.25">
      <c r="L4080" s="8"/>
    </row>
    <row r="4081" spans="12:12" x14ac:dyDescent="0.25">
      <c r="L4081" s="8"/>
    </row>
    <row r="4082" spans="12:12" x14ac:dyDescent="0.25">
      <c r="L4082" s="8"/>
    </row>
    <row r="4083" spans="12:12" x14ac:dyDescent="0.25">
      <c r="L4083" s="8"/>
    </row>
    <row r="4084" spans="12:12" x14ac:dyDescent="0.25">
      <c r="L4084" s="8"/>
    </row>
    <row r="4085" spans="12:12" x14ac:dyDescent="0.25">
      <c r="L4085" s="8"/>
    </row>
    <row r="4086" spans="12:12" x14ac:dyDescent="0.25">
      <c r="L4086" s="8"/>
    </row>
    <row r="4087" spans="12:12" x14ac:dyDescent="0.25">
      <c r="L4087" s="8"/>
    </row>
    <row r="4088" spans="12:12" x14ac:dyDescent="0.25">
      <c r="L4088" s="8"/>
    </row>
    <row r="4089" spans="12:12" x14ac:dyDescent="0.25">
      <c r="L4089" s="8"/>
    </row>
    <row r="4090" spans="12:12" x14ac:dyDescent="0.25">
      <c r="L4090" s="8"/>
    </row>
    <row r="4091" spans="12:12" x14ac:dyDescent="0.25">
      <c r="L4091" s="8"/>
    </row>
    <row r="4092" spans="12:12" x14ac:dyDescent="0.25">
      <c r="L4092" s="8"/>
    </row>
    <row r="4093" spans="12:12" x14ac:dyDescent="0.25">
      <c r="L4093" s="8"/>
    </row>
    <row r="4094" spans="12:12" x14ac:dyDescent="0.25">
      <c r="L4094" s="8"/>
    </row>
    <row r="4095" spans="12:12" x14ac:dyDescent="0.25">
      <c r="L4095" s="8"/>
    </row>
    <row r="4096" spans="12:12" x14ac:dyDescent="0.25">
      <c r="L4096" s="8"/>
    </row>
    <row r="4097" spans="12:12" x14ac:dyDescent="0.25">
      <c r="L4097" s="8"/>
    </row>
    <row r="4098" spans="12:12" x14ac:dyDescent="0.25">
      <c r="L4098" s="8"/>
    </row>
    <row r="4099" spans="12:12" x14ac:dyDescent="0.25">
      <c r="L4099" s="8"/>
    </row>
    <row r="4100" spans="12:12" x14ac:dyDescent="0.25">
      <c r="L4100" s="8"/>
    </row>
    <row r="4101" spans="12:12" x14ac:dyDescent="0.25">
      <c r="L4101" s="8"/>
    </row>
    <row r="4102" spans="12:12" x14ac:dyDescent="0.25">
      <c r="L4102" s="8"/>
    </row>
    <row r="4103" spans="12:12" x14ac:dyDescent="0.25">
      <c r="L4103" s="8"/>
    </row>
    <row r="4104" spans="12:12" x14ac:dyDescent="0.25">
      <c r="L4104" s="8"/>
    </row>
    <row r="4105" spans="12:12" x14ac:dyDescent="0.25">
      <c r="L4105" s="8"/>
    </row>
    <row r="4106" spans="12:12" x14ac:dyDescent="0.25">
      <c r="L4106" s="8"/>
    </row>
    <row r="4107" spans="12:12" x14ac:dyDescent="0.25">
      <c r="L4107" s="8"/>
    </row>
    <row r="4108" spans="12:12" x14ac:dyDescent="0.25">
      <c r="L4108" s="8"/>
    </row>
    <row r="4109" spans="12:12" x14ac:dyDescent="0.25">
      <c r="L4109" s="8"/>
    </row>
    <row r="4110" spans="12:12" x14ac:dyDescent="0.25">
      <c r="L4110" s="8"/>
    </row>
    <row r="4111" spans="12:12" x14ac:dyDescent="0.25">
      <c r="L4111" s="8"/>
    </row>
    <row r="4112" spans="12:12" x14ac:dyDescent="0.25">
      <c r="L4112" s="8"/>
    </row>
    <row r="4113" spans="12:12" x14ac:dyDescent="0.25">
      <c r="L4113" s="8"/>
    </row>
    <row r="4114" spans="12:12" x14ac:dyDescent="0.25">
      <c r="L4114" s="8"/>
    </row>
    <row r="4115" spans="12:12" x14ac:dyDescent="0.25">
      <c r="L4115" s="8"/>
    </row>
    <row r="4116" spans="12:12" x14ac:dyDescent="0.25">
      <c r="L4116" s="8"/>
    </row>
    <row r="4117" spans="12:12" x14ac:dyDescent="0.25">
      <c r="L4117" s="8"/>
    </row>
    <row r="4118" spans="12:12" x14ac:dyDescent="0.25">
      <c r="L4118" s="8"/>
    </row>
    <row r="4119" spans="12:12" x14ac:dyDescent="0.25">
      <c r="L4119" s="8"/>
    </row>
    <row r="4120" spans="12:12" x14ac:dyDescent="0.25">
      <c r="L4120" s="8"/>
    </row>
    <row r="4121" spans="12:12" x14ac:dyDescent="0.25">
      <c r="L4121" s="8"/>
    </row>
    <row r="4122" spans="12:12" x14ac:dyDescent="0.25">
      <c r="L4122" s="8"/>
    </row>
    <row r="4123" spans="12:12" x14ac:dyDescent="0.25">
      <c r="L4123" s="8"/>
    </row>
    <row r="4124" spans="12:12" x14ac:dyDescent="0.25">
      <c r="L4124" s="8"/>
    </row>
    <row r="4125" spans="12:12" x14ac:dyDescent="0.25">
      <c r="L4125" s="8"/>
    </row>
    <row r="4126" spans="12:12" x14ac:dyDescent="0.25">
      <c r="L4126" s="8"/>
    </row>
    <row r="4127" spans="12:12" x14ac:dyDescent="0.25">
      <c r="L4127" s="8"/>
    </row>
    <row r="4128" spans="12:12" x14ac:dyDescent="0.25">
      <c r="L4128" s="8"/>
    </row>
    <row r="4129" spans="12:12" x14ac:dyDescent="0.25">
      <c r="L4129" s="8"/>
    </row>
    <row r="4130" spans="12:12" x14ac:dyDescent="0.25">
      <c r="L4130" s="8"/>
    </row>
    <row r="4131" spans="12:12" x14ac:dyDescent="0.25">
      <c r="L4131" s="8"/>
    </row>
    <row r="4132" spans="12:12" x14ac:dyDescent="0.25">
      <c r="L4132" s="8"/>
    </row>
    <row r="4133" spans="12:12" x14ac:dyDescent="0.25">
      <c r="L4133" s="8"/>
    </row>
    <row r="4134" spans="12:12" x14ac:dyDescent="0.25">
      <c r="L4134" s="8"/>
    </row>
    <row r="4135" spans="12:12" x14ac:dyDescent="0.25">
      <c r="L4135" s="8"/>
    </row>
    <row r="4136" spans="12:12" x14ac:dyDescent="0.25">
      <c r="L4136" s="8"/>
    </row>
    <row r="4137" spans="12:12" x14ac:dyDescent="0.25">
      <c r="L4137" s="8"/>
    </row>
    <row r="4138" spans="12:12" x14ac:dyDescent="0.25">
      <c r="L4138" s="8"/>
    </row>
    <row r="4139" spans="12:12" x14ac:dyDescent="0.25">
      <c r="L4139" s="8"/>
    </row>
    <row r="4140" spans="12:12" x14ac:dyDescent="0.25">
      <c r="L4140" s="8"/>
    </row>
    <row r="4141" spans="12:12" x14ac:dyDescent="0.25">
      <c r="L4141" s="8"/>
    </row>
    <row r="4142" spans="12:12" x14ac:dyDescent="0.25">
      <c r="L4142" s="8"/>
    </row>
    <row r="4143" spans="12:12" x14ac:dyDescent="0.25">
      <c r="L4143" s="8"/>
    </row>
    <row r="4144" spans="12:12" x14ac:dyDescent="0.25">
      <c r="L4144" s="8"/>
    </row>
    <row r="4145" spans="12:12" x14ac:dyDescent="0.25">
      <c r="L4145" s="8"/>
    </row>
    <row r="4146" spans="12:12" x14ac:dyDescent="0.25">
      <c r="L4146" s="8"/>
    </row>
    <row r="4147" spans="12:12" x14ac:dyDescent="0.25">
      <c r="L4147" s="8"/>
    </row>
    <row r="4148" spans="12:12" x14ac:dyDescent="0.25">
      <c r="L4148" s="8"/>
    </row>
    <row r="4149" spans="12:12" x14ac:dyDescent="0.25">
      <c r="L4149" s="8"/>
    </row>
    <row r="4150" spans="12:12" x14ac:dyDescent="0.25">
      <c r="L4150" s="8"/>
    </row>
    <row r="4151" spans="12:12" x14ac:dyDescent="0.25">
      <c r="L4151" s="8"/>
    </row>
    <row r="4152" spans="12:12" x14ac:dyDescent="0.25">
      <c r="L4152" s="8"/>
    </row>
    <row r="4153" spans="12:12" x14ac:dyDescent="0.25">
      <c r="L4153" s="8"/>
    </row>
    <row r="4154" spans="12:12" x14ac:dyDescent="0.25">
      <c r="L4154" s="8"/>
    </row>
    <row r="4155" spans="12:12" x14ac:dyDescent="0.25">
      <c r="L4155" s="8"/>
    </row>
    <row r="4156" spans="12:12" x14ac:dyDescent="0.25">
      <c r="L4156" s="8"/>
    </row>
    <row r="4157" spans="12:12" x14ac:dyDescent="0.25">
      <c r="L4157" s="8"/>
    </row>
    <row r="4158" spans="12:12" x14ac:dyDescent="0.25">
      <c r="L4158" s="8"/>
    </row>
    <row r="4159" spans="12:12" x14ac:dyDescent="0.25">
      <c r="L4159" s="8"/>
    </row>
    <row r="4160" spans="12:12" x14ac:dyDescent="0.25">
      <c r="L4160" s="8"/>
    </row>
    <row r="4161" spans="12:12" x14ac:dyDescent="0.25">
      <c r="L4161" s="8"/>
    </row>
    <row r="4162" spans="12:12" x14ac:dyDescent="0.25">
      <c r="L4162" s="8"/>
    </row>
    <row r="4163" spans="12:12" x14ac:dyDescent="0.25">
      <c r="L4163" s="8"/>
    </row>
    <row r="4164" spans="12:12" x14ac:dyDescent="0.25">
      <c r="L4164" s="8"/>
    </row>
    <row r="4165" spans="12:12" x14ac:dyDescent="0.25">
      <c r="L4165" s="8"/>
    </row>
    <row r="4166" spans="12:12" x14ac:dyDescent="0.25">
      <c r="L4166" s="8"/>
    </row>
    <row r="4167" spans="12:12" x14ac:dyDescent="0.25">
      <c r="L4167" s="8"/>
    </row>
    <row r="4168" spans="12:12" x14ac:dyDescent="0.25">
      <c r="L4168" s="8"/>
    </row>
    <row r="4169" spans="12:12" x14ac:dyDescent="0.25">
      <c r="L4169" s="8"/>
    </row>
    <row r="4170" spans="12:12" x14ac:dyDescent="0.25">
      <c r="L4170" s="8"/>
    </row>
    <row r="4171" spans="12:12" x14ac:dyDescent="0.25">
      <c r="L4171" s="8"/>
    </row>
    <row r="4172" spans="12:12" x14ac:dyDescent="0.25">
      <c r="L4172" s="8"/>
    </row>
    <row r="4173" spans="12:12" x14ac:dyDescent="0.25">
      <c r="L4173" s="8"/>
    </row>
    <row r="4174" spans="12:12" x14ac:dyDescent="0.25">
      <c r="L4174" s="8"/>
    </row>
    <row r="4175" spans="12:12" x14ac:dyDescent="0.25">
      <c r="L4175" s="8"/>
    </row>
    <row r="4176" spans="12:12" x14ac:dyDescent="0.25">
      <c r="L4176" s="8"/>
    </row>
    <row r="4177" spans="12:12" x14ac:dyDescent="0.25">
      <c r="L4177" s="8"/>
    </row>
    <row r="4178" spans="12:12" x14ac:dyDescent="0.25">
      <c r="L4178" s="8"/>
    </row>
    <row r="4179" spans="12:12" x14ac:dyDescent="0.25">
      <c r="L4179" s="8"/>
    </row>
    <row r="4180" spans="12:12" x14ac:dyDescent="0.25">
      <c r="L4180" s="8"/>
    </row>
    <row r="4181" spans="12:12" x14ac:dyDescent="0.25">
      <c r="L4181" s="8"/>
    </row>
    <row r="4182" spans="12:12" x14ac:dyDescent="0.25">
      <c r="L4182" s="8"/>
    </row>
    <row r="4183" spans="12:12" x14ac:dyDescent="0.25">
      <c r="L4183" s="8"/>
    </row>
    <row r="4184" spans="12:12" x14ac:dyDescent="0.25">
      <c r="L4184" s="8"/>
    </row>
    <row r="4185" spans="12:12" x14ac:dyDescent="0.25">
      <c r="L4185" s="8"/>
    </row>
    <row r="4186" spans="12:12" x14ac:dyDescent="0.25">
      <c r="L4186" s="8"/>
    </row>
    <row r="4187" spans="12:12" x14ac:dyDescent="0.25">
      <c r="L4187" s="8"/>
    </row>
    <row r="4188" spans="12:12" x14ac:dyDescent="0.25">
      <c r="L4188" s="8"/>
    </row>
    <row r="4189" spans="12:12" x14ac:dyDescent="0.25">
      <c r="L4189" s="8"/>
    </row>
    <row r="4190" spans="12:12" x14ac:dyDescent="0.25">
      <c r="L4190" s="8"/>
    </row>
    <row r="4191" spans="12:12" x14ac:dyDescent="0.25">
      <c r="L4191" s="8"/>
    </row>
    <row r="4192" spans="12:12" x14ac:dyDescent="0.25">
      <c r="L4192" s="8"/>
    </row>
    <row r="4193" spans="12:12" x14ac:dyDescent="0.25">
      <c r="L4193" s="8"/>
    </row>
    <row r="4194" spans="12:12" x14ac:dyDescent="0.25">
      <c r="L4194" s="8"/>
    </row>
    <row r="4195" spans="12:12" x14ac:dyDescent="0.25">
      <c r="L4195" s="8"/>
    </row>
    <row r="4196" spans="12:12" x14ac:dyDescent="0.25">
      <c r="L4196" s="8"/>
    </row>
    <row r="4197" spans="12:12" x14ac:dyDescent="0.25">
      <c r="L4197" s="8"/>
    </row>
    <row r="4198" spans="12:12" x14ac:dyDescent="0.25">
      <c r="L4198" s="8"/>
    </row>
    <row r="4199" spans="12:12" x14ac:dyDescent="0.25">
      <c r="L4199" s="8"/>
    </row>
    <row r="4200" spans="12:12" x14ac:dyDescent="0.25">
      <c r="L4200" s="8"/>
    </row>
    <row r="4201" spans="12:12" x14ac:dyDescent="0.25">
      <c r="L4201" s="8"/>
    </row>
    <row r="4202" spans="12:12" x14ac:dyDescent="0.25">
      <c r="L4202" s="8"/>
    </row>
    <row r="4203" spans="12:12" x14ac:dyDescent="0.25">
      <c r="L4203" s="8"/>
    </row>
    <row r="4204" spans="12:12" x14ac:dyDescent="0.25">
      <c r="L4204" s="8"/>
    </row>
    <row r="4205" spans="12:12" x14ac:dyDescent="0.25">
      <c r="L4205" s="8"/>
    </row>
    <row r="4206" spans="12:12" x14ac:dyDescent="0.25">
      <c r="L4206" s="8"/>
    </row>
    <row r="4207" spans="12:12" x14ac:dyDescent="0.25">
      <c r="L4207" s="8"/>
    </row>
    <row r="4208" spans="12:12" x14ac:dyDescent="0.25">
      <c r="L4208" s="8"/>
    </row>
    <row r="4209" spans="12:12" x14ac:dyDescent="0.25">
      <c r="L4209" s="8"/>
    </row>
    <row r="4210" spans="12:12" x14ac:dyDescent="0.25">
      <c r="L4210" s="8"/>
    </row>
    <row r="4211" spans="12:12" x14ac:dyDescent="0.25">
      <c r="L4211" s="8"/>
    </row>
    <row r="4212" spans="12:12" x14ac:dyDescent="0.25">
      <c r="L4212" s="8"/>
    </row>
    <row r="4213" spans="12:12" x14ac:dyDescent="0.25">
      <c r="L4213" s="8"/>
    </row>
    <row r="4214" spans="12:12" x14ac:dyDescent="0.25">
      <c r="L4214" s="8"/>
    </row>
    <row r="4215" spans="12:12" x14ac:dyDescent="0.25">
      <c r="L4215" s="8"/>
    </row>
    <row r="4216" spans="12:12" x14ac:dyDescent="0.25">
      <c r="L4216" s="8"/>
    </row>
    <row r="4217" spans="12:12" x14ac:dyDescent="0.25">
      <c r="L4217" s="8"/>
    </row>
    <row r="4218" spans="12:12" x14ac:dyDescent="0.25">
      <c r="L4218" s="8"/>
    </row>
    <row r="4219" spans="12:12" x14ac:dyDescent="0.25">
      <c r="L4219" s="8"/>
    </row>
    <row r="4220" spans="12:12" x14ac:dyDescent="0.25">
      <c r="L4220" s="8"/>
    </row>
    <row r="4221" spans="12:12" x14ac:dyDescent="0.25">
      <c r="L4221" s="8"/>
    </row>
    <row r="4222" spans="12:12" x14ac:dyDescent="0.25">
      <c r="L4222" s="8"/>
    </row>
    <row r="4223" spans="12:12" x14ac:dyDescent="0.25">
      <c r="L4223" s="8"/>
    </row>
    <row r="4224" spans="12:12" x14ac:dyDescent="0.25">
      <c r="L4224" s="8"/>
    </row>
    <row r="4225" spans="12:12" x14ac:dyDescent="0.25">
      <c r="L4225" s="8"/>
    </row>
    <row r="4226" spans="12:12" x14ac:dyDescent="0.25">
      <c r="L4226" s="8"/>
    </row>
    <row r="4227" spans="12:12" x14ac:dyDescent="0.25">
      <c r="L4227" s="8"/>
    </row>
    <row r="4228" spans="12:12" x14ac:dyDescent="0.25">
      <c r="L4228" s="8"/>
    </row>
    <row r="4229" spans="12:12" x14ac:dyDescent="0.25">
      <c r="L4229" s="8"/>
    </row>
    <row r="4230" spans="12:12" x14ac:dyDescent="0.25">
      <c r="L4230" s="8"/>
    </row>
    <row r="4231" spans="12:12" x14ac:dyDescent="0.25">
      <c r="L4231" s="8"/>
    </row>
    <row r="4232" spans="12:12" x14ac:dyDescent="0.25">
      <c r="L4232" s="8"/>
    </row>
    <row r="4233" spans="12:12" x14ac:dyDescent="0.25">
      <c r="L4233" s="8"/>
    </row>
    <row r="4234" spans="12:12" x14ac:dyDescent="0.25">
      <c r="L4234" s="8"/>
    </row>
    <row r="4235" spans="12:12" x14ac:dyDescent="0.25">
      <c r="L4235" s="8"/>
    </row>
    <row r="4236" spans="12:12" x14ac:dyDescent="0.25">
      <c r="L4236" s="8"/>
    </row>
    <row r="4237" spans="12:12" x14ac:dyDescent="0.25">
      <c r="L4237" s="8"/>
    </row>
    <row r="4238" spans="12:12" x14ac:dyDescent="0.25">
      <c r="L4238" s="8"/>
    </row>
    <row r="4239" spans="12:12" x14ac:dyDescent="0.25">
      <c r="L4239" s="8"/>
    </row>
    <row r="4240" spans="12:12" x14ac:dyDescent="0.25">
      <c r="L4240" s="8"/>
    </row>
    <row r="4241" spans="12:12" x14ac:dyDescent="0.25">
      <c r="L4241" s="8"/>
    </row>
    <row r="4242" spans="12:12" x14ac:dyDescent="0.25">
      <c r="L4242" s="8"/>
    </row>
    <row r="4243" spans="12:12" x14ac:dyDescent="0.25">
      <c r="L4243" s="8"/>
    </row>
    <row r="4244" spans="12:12" x14ac:dyDescent="0.25">
      <c r="L4244" s="8"/>
    </row>
    <row r="4245" spans="12:12" x14ac:dyDescent="0.25">
      <c r="L4245" s="8"/>
    </row>
    <row r="4246" spans="12:12" x14ac:dyDescent="0.25">
      <c r="L4246" s="8"/>
    </row>
    <row r="4247" spans="12:12" x14ac:dyDescent="0.25">
      <c r="L4247" s="8"/>
    </row>
    <row r="4248" spans="12:12" x14ac:dyDescent="0.25">
      <c r="L4248" s="8"/>
    </row>
    <row r="4249" spans="12:12" x14ac:dyDescent="0.25">
      <c r="L4249" s="8"/>
    </row>
    <row r="4250" spans="12:12" x14ac:dyDescent="0.25">
      <c r="L4250" s="8"/>
    </row>
    <row r="4251" spans="12:12" x14ac:dyDescent="0.25">
      <c r="L4251" s="8"/>
    </row>
    <row r="4252" spans="12:12" x14ac:dyDescent="0.25">
      <c r="L4252" s="8"/>
    </row>
    <row r="4253" spans="12:12" x14ac:dyDescent="0.25">
      <c r="L4253" s="8"/>
    </row>
    <row r="4254" spans="12:12" x14ac:dyDescent="0.25">
      <c r="L4254" s="8"/>
    </row>
    <row r="4255" spans="12:12" x14ac:dyDescent="0.25">
      <c r="L4255" s="8"/>
    </row>
    <row r="4256" spans="12:12" x14ac:dyDescent="0.25">
      <c r="L4256" s="8"/>
    </row>
    <row r="4257" spans="12:12" x14ac:dyDescent="0.25">
      <c r="L4257" s="8"/>
    </row>
    <row r="4258" spans="12:12" x14ac:dyDescent="0.25">
      <c r="L4258" s="8"/>
    </row>
    <row r="4259" spans="12:12" x14ac:dyDescent="0.25">
      <c r="L4259" s="8"/>
    </row>
    <row r="4260" spans="12:12" x14ac:dyDescent="0.25">
      <c r="L4260" s="8"/>
    </row>
    <row r="4261" spans="12:12" x14ac:dyDescent="0.25">
      <c r="L4261" s="8"/>
    </row>
    <row r="4262" spans="12:12" x14ac:dyDescent="0.25">
      <c r="L4262" s="8"/>
    </row>
    <row r="4263" spans="12:12" x14ac:dyDescent="0.25">
      <c r="L4263" s="8"/>
    </row>
    <row r="4264" spans="12:12" x14ac:dyDescent="0.25">
      <c r="L4264" s="8"/>
    </row>
    <row r="4265" spans="12:12" x14ac:dyDescent="0.25">
      <c r="L4265" s="8"/>
    </row>
    <row r="4266" spans="12:12" x14ac:dyDescent="0.25">
      <c r="L4266" s="8"/>
    </row>
    <row r="4267" spans="12:12" x14ac:dyDescent="0.25">
      <c r="L4267" s="8"/>
    </row>
    <row r="4268" spans="12:12" x14ac:dyDescent="0.25">
      <c r="L4268" s="8"/>
    </row>
    <row r="4269" spans="12:12" x14ac:dyDescent="0.25">
      <c r="L4269" s="8"/>
    </row>
    <row r="4270" spans="12:12" x14ac:dyDescent="0.25">
      <c r="L4270" s="8"/>
    </row>
    <row r="4271" spans="12:12" x14ac:dyDescent="0.25">
      <c r="L4271" s="8"/>
    </row>
    <row r="4272" spans="12:12" x14ac:dyDescent="0.25">
      <c r="L4272" s="8"/>
    </row>
    <row r="4273" spans="12:12" x14ac:dyDescent="0.25">
      <c r="L4273" s="8"/>
    </row>
    <row r="4274" spans="12:12" x14ac:dyDescent="0.25">
      <c r="L4274" s="8"/>
    </row>
    <row r="4275" spans="12:12" x14ac:dyDescent="0.25">
      <c r="L4275" s="8"/>
    </row>
    <row r="4276" spans="12:12" x14ac:dyDescent="0.25">
      <c r="L4276" s="8"/>
    </row>
    <row r="4277" spans="12:12" x14ac:dyDescent="0.25">
      <c r="L4277" s="8"/>
    </row>
    <row r="4278" spans="12:12" x14ac:dyDescent="0.25">
      <c r="L4278" s="8"/>
    </row>
    <row r="4279" spans="12:12" x14ac:dyDescent="0.25">
      <c r="L4279" s="8"/>
    </row>
    <row r="4280" spans="12:12" x14ac:dyDescent="0.25">
      <c r="L4280" s="8"/>
    </row>
    <row r="4281" spans="12:12" x14ac:dyDescent="0.25">
      <c r="L4281" s="8"/>
    </row>
    <row r="4282" spans="12:12" x14ac:dyDescent="0.25">
      <c r="L4282" s="8"/>
    </row>
    <row r="4283" spans="12:12" x14ac:dyDescent="0.25">
      <c r="L4283" s="8"/>
    </row>
    <row r="4284" spans="12:12" x14ac:dyDescent="0.25">
      <c r="L4284" s="8"/>
    </row>
    <row r="4285" spans="12:12" x14ac:dyDescent="0.25">
      <c r="L4285" s="8"/>
    </row>
    <row r="4286" spans="12:12" x14ac:dyDescent="0.25">
      <c r="L4286" s="8"/>
    </row>
    <row r="4287" spans="12:12" x14ac:dyDescent="0.25">
      <c r="L4287" s="8"/>
    </row>
    <row r="4288" spans="12:12" x14ac:dyDescent="0.25">
      <c r="L4288" s="8"/>
    </row>
    <row r="4289" spans="12:12" x14ac:dyDescent="0.25">
      <c r="L4289" s="8"/>
    </row>
    <row r="4290" spans="12:12" x14ac:dyDescent="0.25">
      <c r="L4290" s="8"/>
    </row>
    <row r="4291" spans="12:12" x14ac:dyDescent="0.25">
      <c r="L4291" s="8"/>
    </row>
    <row r="4292" spans="12:12" x14ac:dyDescent="0.25">
      <c r="L4292" s="8"/>
    </row>
    <row r="4293" spans="12:12" x14ac:dyDescent="0.25">
      <c r="L4293" s="8"/>
    </row>
    <row r="4294" spans="12:12" x14ac:dyDescent="0.25">
      <c r="L4294" s="8"/>
    </row>
    <row r="4295" spans="12:12" x14ac:dyDescent="0.25">
      <c r="L4295" s="8"/>
    </row>
    <row r="4296" spans="12:12" x14ac:dyDescent="0.25">
      <c r="L4296" s="8"/>
    </row>
    <row r="4297" spans="12:12" x14ac:dyDescent="0.25">
      <c r="L4297" s="8"/>
    </row>
    <row r="4298" spans="12:12" x14ac:dyDescent="0.25">
      <c r="L4298" s="8"/>
    </row>
    <row r="4299" spans="12:12" x14ac:dyDescent="0.25">
      <c r="L4299" s="8"/>
    </row>
    <row r="4300" spans="12:12" x14ac:dyDescent="0.25">
      <c r="L4300" s="8"/>
    </row>
    <row r="4301" spans="12:12" x14ac:dyDescent="0.25">
      <c r="L4301" s="8"/>
    </row>
    <row r="4302" spans="12:12" x14ac:dyDescent="0.25">
      <c r="L4302" s="8"/>
    </row>
    <row r="4303" spans="12:12" x14ac:dyDescent="0.25">
      <c r="L4303" s="8"/>
    </row>
    <row r="4304" spans="12:12" x14ac:dyDescent="0.25">
      <c r="L4304" s="8"/>
    </row>
    <row r="4305" spans="12:12" x14ac:dyDescent="0.25">
      <c r="L4305" s="8"/>
    </row>
    <row r="4306" spans="12:12" x14ac:dyDescent="0.25">
      <c r="L4306" s="8"/>
    </row>
    <row r="4307" spans="12:12" x14ac:dyDescent="0.25">
      <c r="L4307" s="8"/>
    </row>
    <row r="4308" spans="12:12" x14ac:dyDescent="0.25">
      <c r="L4308" s="8"/>
    </row>
    <row r="4309" spans="12:12" x14ac:dyDescent="0.25">
      <c r="L4309" s="8"/>
    </row>
    <row r="4310" spans="12:12" x14ac:dyDescent="0.25">
      <c r="L4310" s="8"/>
    </row>
    <row r="4311" spans="12:12" x14ac:dyDescent="0.25">
      <c r="L4311" s="8"/>
    </row>
    <row r="4312" spans="12:12" x14ac:dyDescent="0.25">
      <c r="L4312" s="8"/>
    </row>
    <row r="4313" spans="12:12" x14ac:dyDescent="0.25">
      <c r="L4313" s="8"/>
    </row>
    <row r="4314" spans="12:12" x14ac:dyDescent="0.25">
      <c r="L4314" s="8"/>
    </row>
    <row r="4315" spans="12:12" x14ac:dyDescent="0.25">
      <c r="L4315" s="8"/>
    </row>
    <row r="4316" spans="12:12" x14ac:dyDescent="0.25">
      <c r="L4316" s="8"/>
    </row>
    <row r="4317" spans="12:12" x14ac:dyDescent="0.25">
      <c r="L4317" s="8"/>
    </row>
    <row r="4318" spans="12:12" x14ac:dyDescent="0.25">
      <c r="L4318" s="8"/>
    </row>
    <row r="4319" spans="12:12" x14ac:dyDescent="0.25">
      <c r="L4319" s="8"/>
    </row>
    <row r="4320" spans="12:12" x14ac:dyDescent="0.25">
      <c r="L4320" s="8"/>
    </row>
    <row r="4321" spans="12:12" x14ac:dyDescent="0.25">
      <c r="L4321" s="8"/>
    </row>
    <row r="4322" spans="12:12" x14ac:dyDescent="0.25">
      <c r="L4322" s="8"/>
    </row>
    <row r="4323" spans="12:12" x14ac:dyDescent="0.25">
      <c r="L4323" s="8"/>
    </row>
    <row r="4324" spans="12:12" x14ac:dyDescent="0.25">
      <c r="L4324" s="8"/>
    </row>
    <row r="4325" spans="12:12" x14ac:dyDescent="0.25">
      <c r="L4325" s="8"/>
    </row>
    <row r="4326" spans="12:12" x14ac:dyDescent="0.25">
      <c r="L4326" s="8"/>
    </row>
    <row r="4327" spans="12:12" x14ac:dyDescent="0.25">
      <c r="L4327" s="8"/>
    </row>
    <row r="4328" spans="12:12" x14ac:dyDescent="0.25">
      <c r="L4328" s="8"/>
    </row>
    <row r="4329" spans="12:12" x14ac:dyDescent="0.25">
      <c r="L4329" s="8"/>
    </row>
    <row r="4330" spans="12:12" x14ac:dyDescent="0.25">
      <c r="L4330" s="8"/>
    </row>
    <row r="4331" spans="12:12" x14ac:dyDescent="0.25">
      <c r="L4331" s="8"/>
    </row>
    <row r="4332" spans="12:12" x14ac:dyDescent="0.25">
      <c r="L4332" s="8"/>
    </row>
    <row r="4333" spans="12:12" x14ac:dyDescent="0.25">
      <c r="L4333" s="8"/>
    </row>
    <row r="4334" spans="12:12" x14ac:dyDescent="0.25">
      <c r="L4334" s="8"/>
    </row>
    <row r="4335" spans="12:12" x14ac:dyDescent="0.25">
      <c r="L4335" s="8"/>
    </row>
    <row r="4336" spans="12:12" x14ac:dyDescent="0.25">
      <c r="L4336" s="8"/>
    </row>
    <row r="4337" spans="12:12" x14ac:dyDescent="0.25">
      <c r="L4337" s="8"/>
    </row>
    <row r="4338" spans="12:12" x14ac:dyDescent="0.25">
      <c r="L4338" s="8"/>
    </row>
    <row r="4339" spans="12:12" x14ac:dyDescent="0.25">
      <c r="L4339" s="8"/>
    </row>
    <row r="4340" spans="12:12" x14ac:dyDescent="0.25">
      <c r="L4340" s="8"/>
    </row>
    <row r="4341" spans="12:12" x14ac:dyDescent="0.25">
      <c r="L4341" s="8"/>
    </row>
    <row r="4342" spans="12:12" x14ac:dyDescent="0.25">
      <c r="L4342" s="8"/>
    </row>
    <row r="4343" spans="12:12" x14ac:dyDescent="0.25">
      <c r="L4343" s="8"/>
    </row>
    <row r="4344" spans="12:12" x14ac:dyDescent="0.25">
      <c r="L4344" s="8"/>
    </row>
    <row r="4345" spans="12:12" x14ac:dyDescent="0.25">
      <c r="L4345" s="8"/>
    </row>
    <row r="4346" spans="12:12" x14ac:dyDescent="0.25">
      <c r="L4346" s="8"/>
    </row>
    <row r="4347" spans="12:12" x14ac:dyDescent="0.25">
      <c r="L4347" s="8"/>
    </row>
    <row r="4348" spans="12:12" x14ac:dyDescent="0.25">
      <c r="L4348" s="8"/>
    </row>
    <row r="4349" spans="12:12" x14ac:dyDescent="0.25">
      <c r="L4349" s="8"/>
    </row>
    <row r="4350" spans="12:12" x14ac:dyDescent="0.25">
      <c r="L4350" s="8"/>
    </row>
    <row r="4351" spans="12:12" x14ac:dyDescent="0.25">
      <c r="L4351" s="8"/>
    </row>
    <row r="4352" spans="12:12" x14ac:dyDescent="0.25">
      <c r="L4352" s="8"/>
    </row>
    <row r="4353" spans="12:12" x14ac:dyDescent="0.25">
      <c r="L4353" s="8"/>
    </row>
    <row r="4354" spans="12:12" x14ac:dyDescent="0.25">
      <c r="L4354" s="8"/>
    </row>
    <row r="4355" spans="12:12" x14ac:dyDescent="0.25">
      <c r="L4355" s="8"/>
    </row>
    <row r="4356" spans="12:12" x14ac:dyDescent="0.25">
      <c r="L4356" s="8"/>
    </row>
    <row r="4357" spans="12:12" x14ac:dyDescent="0.25">
      <c r="L4357" s="8"/>
    </row>
    <row r="4358" spans="12:12" x14ac:dyDescent="0.25">
      <c r="L4358" s="8"/>
    </row>
    <row r="4359" spans="12:12" x14ac:dyDescent="0.25">
      <c r="L4359" s="8"/>
    </row>
    <row r="4360" spans="12:12" x14ac:dyDescent="0.25">
      <c r="L4360" s="8"/>
    </row>
    <row r="4361" spans="12:12" x14ac:dyDescent="0.25">
      <c r="L4361" s="8"/>
    </row>
    <row r="4362" spans="12:12" x14ac:dyDescent="0.25">
      <c r="L4362" s="8"/>
    </row>
    <row r="4363" spans="12:12" x14ac:dyDescent="0.25">
      <c r="L4363" s="8"/>
    </row>
    <row r="4364" spans="12:12" x14ac:dyDescent="0.25">
      <c r="L4364" s="8"/>
    </row>
    <row r="4365" spans="12:12" x14ac:dyDescent="0.25">
      <c r="L4365" s="8"/>
    </row>
    <row r="4366" spans="12:12" x14ac:dyDescent="0.25">
      <c r="L4366" s="8"/>
    </row>
    <row r="4367" spans="12:12" x14ac:dyDescent="0.25">
      <c r="L4367" s="8"/>
    </row>
    <row r="4368" spans="12:12" x14ac:dyDescent="0.25">
      <c r="L4368" s="8"/>
    </row>
    <row r="4369" spans="12:12" x14ac:dyDescent="0.25">
      <c r="L4369" s="8"/>
    </row>
    <row r="4370" spans="12:12" x14ac:dyDescent="0.25">
      <c r="L4370" s="8"/>
    </row>
    <row r="4371" spans="12:12" x14ac:dyDescent="0.25">
      <c r="L4371" s="8"/>
    </row>
    <row r="4372" spans="12:12" x14ac:dyDescent="0.25">
      <c r="L4372" s="8"/>
    </row>
    <row r="4373" spans="12:12" x14ac:dyDescent="0.25">
      <c r="L4373" s="8"/>
    </row>
    <row r="4374" spans="12:12" x14ac:dyDescent="0.25">
      <c r="L4374" s="8"/>
    </row>
    <row r="4375" spans="12:12" x14ac:dyDescent="0.25">
      <c r="L4375" s="8"/>
    </row>
    <row r="4376" spans="12:12" x14ac:dyDescent="0.25">
      <c r="L4376" s="8"/>
    </row>
    <row r="4377" spans="12:12" x14ac:dyDescent="0.25">
      <c r="L4377" s="8"/>
    </row>
    <row r="4378" spans="12:12" x14ac:dyDescent="0.25">
      <c r="L4378" s="8"/>
    </row>
    <row r="4379" spans="12:12" x14ac:dyDescent="0.25">
      <c r="L4379" s="8"/>
    </row>
    <row r="4380" spans="12:12" x14ac:dyDescent="0.25">
      <c r="L4380" s="8"/>
    </row>
    <row r="4381" spans="12:12" x14ac:dyDescent="0.25">
      <c r="L4381" s="8"/>
    </row>
    <row r="4382" spans="12:12" x14ac:dyDescent="0.25">
      <c r="L4382" s="8"/>
    </row>
    <row r="4383" spans="12:12" x14ac:dyDescent="0.25">
      <c r="L4383" s="8"/>
    </row>
    <row r="4384" spans="12:12" x14ac:dyDescent="0.25">
      <c r="L4384" s="8"/>
    </row>
    <row r="4385" spans="12:12" x14ac:dyDescent="0.25">
      <c r="L4385" s="8"/>
    </row>
    <row r="4386" spans="12:12" x14ac:dyDescent="0.25">
      <c r="L4386" s="8"/>
    </row>
    <row r="4387" spans="12:12" x14ac:dyDescent="0.25">
      <c r="L4387" s="8"/>
    </row>
    <row r="4388" spans="12:12" x14ac:dyDescent="0.25">
      <c r="L4388" s="8"/>
    </row>
    <row r="4389" spans="12:12" x14ac:dyDescent="0.25">
      <c r="L4389" s="8"/>
    </row>
    <row r="4390" spans="12:12" x14ac:dyDescent="0.25">
      <c r="L4390" s="8"/>
    </row>
    <row r="4391" spans="12:12" x14ac:dyDescent="0.25">
      <c r="L4391" s="8"/>
    </row>
    <row r="4392" spans="12:12" x14ac:dyDescent="0.25">
      <c r="L4392" s="8"/>
    </row>
    <row r="4393" spans="12:12" x14ac:dyDescent="0.25">
      <c r="L4393" s="8"/>
    </row>
    <row r="4394" spans="12:12" x14ac:dyDescent="0.25">
      <c r="L4394" s="8"/>
    </row>
    <row r="4395" spans="12:12" x14ac:dyDescent="0.25">
      <c r="L4395" s="8"/>
    </row>
    <row r="4396" spans="12:12" x14ac:dyDescent="0.25">
      <c r="L4396" s="8"/>
    </row>
    <row r="4397" spans="12:12" x14ac:dyDescent="0.25">
      <c r="L4397" s="8"/>
    </row>
    <row r="4398" spans="12:12" x14ac:dyDescent="0.25">
      <c r="L4398" s="8"/>
    </row>
    <row r="4399" spans="12:12" x14ac:dyDescent="0.25">
      <c r="L4399" s="8"/>
    </row>
    <row r="4400" spans="12:12" x14ac:dyDescent="0.25">
      <c r="L4400" s="8"/>
    </row>
    <row r="4401" spans="12:12" x14ac:dyDescent="0.25">
      <c r="L4401" s="8"/>
    </row>
    <row r="4402" spans="12:12" x14ac:dyDescent="0.25">
      <c r="L4402" s="8"/>
    </row>
    <row r="4403" spans="12:12" x14ac:dyDescent="0.25">
      <c r="L4403" s="8"/>
    </row>
    <row r="4404" spans="12:12" x14ac:dyDescent="0.25">
      <c r="L4404" s="8"/>
    </row>
    <row r="4405" spans="12:12" x14ac:dyDescent="0.25">
      <c r="L4405" s="8"/>
    </row>
    <row r="4406" spans="12:12" x14ac:dyDescent="0.25">
      <c r="L4406" s="8"/>
    </row>
    <row r="4407" spans="12:12" x14ac:dyDescent="0.25">
      <c r="L4407" s="8"/>
    </row>
    <row r="4408" spans="12:12" x14ac:dyDescent="0.25">
      <c r="L4408" s="8"/>
    </row>
    <row r="4409" spans="12:12" x14ac:dyDescent="0.25">
      <c r="L4409" s="8"/>
    </row>
    <row r="4410" spans="12:12" x14ac:dyDescent="0.25">
      <c r="L4410" s="8"/>
    </row>
    <row r="4411" spans="12:12" x14ac:dyDescent="0.25">
      <c r="L4411" s="8"/>
    </row>
    <row r="4412" spans="12:12" x14ac:dyDescent="0.25">
      <c r="L4412" s="8"/>
    </row>
    <row r="4413" spans="12:12" x14ac:dyDescent="0.25">
      <c r="L4413" s="8"/>
    </row>
    <row r="4414" spans="12:12" x14ac:dyDescent="0.25">
      <c r="L4414" s="8"/>
    </row>
    <row r="4415" spans="12:12" x14ac:dyDescent="0.25">
      <c r="L4415" s="8"/>
    </row>
    <row r="4416" spans="12:12" x14ac:dyDescent="0.25">
      <c r="L4416" s="8"/>
    </row>
    <row r="4417" spans="12:12" x14ac:dyDescent="0.25">
      <c r="L4417" s="8"/>
    </row>
    <row r="4418" spans="12:12" x14ac:dyDescent="0.25">
      <c r="L4418" s="8"/>
    </row>
    <row r="4419" spans="12:12" x14ac:dyDescent="0.25">
      <c r="L4419" s="8"/>
    </row>
    <row r="4420" spans="12:12" x14ac:dyDescent="0.25">
      <c r="L4420" s="8"/>
    </row>
    <row r="4421" spans="12:12" x14ac:dyDescent="0.25">
      <c r="L4421" s="8"/>
    </row>
    <row r="4422" spans="12:12" x14ac:dyDescent="0.25">
      <c r="L4422" s="8"/>
    </row>
    <row r="4423" spans="12:12" x14ac:dyDescent="0.25">
      <c r="L4423" s="8"/>
    </row>
    <row r="4424" spans="12:12" x14ac:dyDescent="0.25">
      <c r="L4424" s="8"/>
    </row>
    <row r="4425" spans="12:12" x14ac:dyDescent="0.25">
      <c r="L4425" s="8"/>
    </row>
    <row r="4426" spans="12:12" x14ac:dyDescent="0.25">
      <c r="L4426" s="8"/>
    </row>
    <row r="4427" spans="12:12" x14ac:dyDescent="0.25">
      <c r="L4427" s="8"/>
    </row>
    <row r="4428" spans="12:12" x14ac:dyDescent="0.25">
      <c r="L4428" s="8"/>
    </row>
    <row r="4429" spans="12:12" x14ac:dyDescent="0.25">
      <c r="L4429" s="8"/>
    </row>
    <row r="4430" spans="12:12" x14ac:dyDescent="0.25">
      <c r="L4430" s="8"/>
    </row>
    <row r="4431" spans="12:12" x14ac:dyDescent="0.25">
      <c r="L4431" s="8"/>
    </row>
    <row r="4432" spans="12:12" x14ac:dyDescent="0.25">
      <c r="L4432" s="8"/>
    </row>
    <row r="4433" spans="12:12" x14ac:dyDescent="0.25">
      <c r="L4433" s="8"/>
    </row>
    <row r="4434" spans="12:12" x14ac:dyDescent="0.25">
      <c r="L4434" s="8"/>
    </row>
    <row r="4435" spans="12:12" x14ac:dyDescent="0.25">
      <c r="L4435" s="8"/>
    </row>
    <row r="4436" spans="12:12" x14ac:dyDescent="0.25">
      <c r="L4436" s="8"/>
    </row>
    <row r="4437" spans="12:12" x14ac:dyDescent="0.25">
      <c r="L4437" s="8"/>
    </row>
    <row r="4438" spans="12:12" x14ac:dyDescent="0.25">
      <c r="L4438" s="8"/>
    </row>
    <row r="4439" spans="12:12" x14ac:dyDescent="0.25">
      <c r="L4439" s="8"/>
    </row>
    <row r="4440" spans="12:12" x14ac:dyDescent="0.25">
      <c r="L4440" s="8"/>
    </row>
    <row r="4441" spans="12:12" x14ac:dyDescent="0.25">
      <c r="L4441" s="8"/>
    </row>
    <row r="4442" spans="12:12" x14ac:dyDescent="0.25">
      <c r="L4442" s="8"/>
    </row>
    <row r="4443" spans="12:12" x14ac:dyDescent="0.25">
      <c r="L4443" s="8"/>
    </row>
    <row r="4444" spans="12:12" x14ac:dyDescent="0.25">
      <c r="L4444" s="8"/>
    </row>
    <row r="4445" spans="12:12" x14ac:dyDescent="0.25">
      <c r="L4445" s="8"/>
    </row>
    <row r="4446" spans="12:12" x14ac:dyDescent="0.25">
      <c r="L4446" s="8"/>
    </row>
    <row r="4447" spans="12:12" x14ac:dyDescent="0.25">
      <c r="L4447" s="8"/>
    </row>
    <row r="4448" spans="12:12" x14ac:dyDescent="0.25">
      <c r="L4448" s="8"/>
    </row>
    <row r="4449" spans="12:12" x14ac:dyDescent="0.25">
      <c r="L4449" s="8"/>
    </row>
    <row r="4450" spans="12:12" x14ac:dyDescent="0.25">
      <c r="L4450" s="8"/>
    </row>
    <row r="4451" spans="12:12" x14ac:dyDescent="0.25">
      <c r="L4451" s="8"/>
    </row>
    <row r="4452" spans="12:12" x14ac:dyDescent="0.25">
      <c r="L4452" s="8"/>
    </row>
    <row r="4453" spans="12:12" x14ac:dyDescent="0.25">
      <c r="L4453" s="8"/>
    </row>
    <row r="4454" spans="12:12" x14ac:dyDescent="0.25">
      <c r="L4454" s="8"/>
    </row>
    <row r="4455" spans="12:12" x14ac:dyDescent="0.25">
      <c r="L4455" s="8"/>
    </row>
    <row r="4456" spans="12:12" x14ac:dyDescent="0.25">
      <c r="L4456" s="8"/>
    </row>
    <row r="4457" spans="12:12" x14ac:dyDescent="0.25">
      <c r="L4457" s="8"/>
    </row>
    <row r="4458" spans="12:12" x14ac:dyDescent="0.25">
      <c r="L4458" s="8"/>
    </row>
    <row r="4459" spans="12:12" x14ac:dyDescent="0.25">
      <c r="L4459" s="8"/>
    </row>
    <row r="4460" spans="12:12" x14ac:dyDescent="0.25">
      <c r="L4460" s="8"/>
    </row>
    <row r="4461" spans="12:12" x14ac:dyDescent="0.25">
      <c r="L4461" s="8"/>
    </row>
    <row r="4462" spans="12:12" x14ac:dyDescent="0.25">
      <c r="L4462" s="8"/>
    </row>
    <row r="4463" spans="12:12" x14ac:dyDescent="0.25">
      <c r="L4463" s="8"/>
    </row>
    <row r="4464" spans="12:12" x14ac:dyDescent="0.25">
      <c r="L4464" s="8"/>
    </row>
    <row r="4465" spans="12:12" x14ac:dyDescent="0.25">
      <c r="L4465" s="8"/>
    </row>
    <row r="4466" spans="12:12" x14ac:dyDescent="0.25">
      <c r="L4466" s="8"/>
    </row>
    <row r="4467" spans="12:12" x14ac:dyDescent="0.25">
      <c r="L4467" s="8"/>
    </row>
    <row r="4468" spans="12:12" x14ac:dyDescent="0.25">
      <c r="L4468" s="8"/>
    </row>
    <row r="4469" spans="12:12" x14ac:dyDescent="0.25">
      <c r="L4469" s="8"/>
    </row>
    <row r="4470" spans="12:12" x14ac:dyDescent="0.25">
      <c r="L4470" s="8"/>
    </row>
    <row r="4471" spans="12:12" x14ac:dyDescent="0.25">
      <c r="L4471" s="8"/>
    </row>
    <row r="4472" spans="12:12" x14ac:dyDescent="0.25">
      <c r="L4472" s="8"/>
    </row>
    <row r="4473" spans="12:12" x14ac:dyDescent="0.25">
      <c r="L4473" s="8"/>
    </row>
    <row r="4474" spans="12:12" x14ac:dyDescent="0.25">
      <c r="L4474" s="8"/>
    </row>
    <row r="4475" spans="12:12" x14ac:dyDescent="0.25">
      <c r="L4475" s="8"/>
    </row>
    <row r="4476" spans="12:12" x14ac:dyDescent="0.25">
      <c r="L4476" s="8"/>
    </row>
    <row r="4477" spans="12:12" x14ac:dyDescent="0.25">
      <c r="L4477" s="8"/>
    </row>
    <row r="4478" spans="12:12" x14ac:dyDescent="0.25">
      <c r="L4478" s="8"/>
    </row>
    <row r="4479" spans="12:12" x14ac:dyDescent="0.25">
      <c r="L4479" s="8"/>
    </row>
    <row r="4480" spans="12:12" x14ac:dyDescent="0.25">
      <c r="L4480" s="8"/>
    </row>
    <row r="4481" spans="12:12" x14ac:dyDescent="0.25">
      <c r="L4481" s="8"/>
    </row>
    <row r="4482" spans="12:12" x14ac:dyDescent="0.25">
      <c r="L4482" s="8"/>
    </row>
    <row r="4483" spans="12:12" x14ac:dyDescent="0.25">
      <c r="L4483" s="8"/>
    </row>
    <row r="4484" spans="12:12" x14ac:dyDescent="0.25">
      <c r="L4484" s="8"/>
    </row>
    <row r="4485" spans="12:12" x14ac:dyDescent="0.25">
      <c r="L4485" s="8"/>
    </row>
    <row r="4486" spans="12:12" x14ac:dyDescent="0.25">
      <c r="L4486" s="8"/>
    </row>
    <row r="4487" spans="12:12" x14ac:dyDescent="0.25">
      <c r="L4487" s="8"/>
    </row>
    <row r="4488" spans="12:12" x14ac:dyDescent="0.25">
      <c r="L4488" s="8"/>
    </row>
    <row r="4489" spans="12:12" x14ac:dyDescent="0.25">
      <c r="L4489" s="8"/>
    </row>
    <row r="4490" spans="12:12" x14ac:dyDescent="0.25">
      <c r="L4490" s="8"/>
    </row>
    <row r="4491" spans="12:12" x14ac:dyDescent="0.25">
      <c r="L4491" s="8"/>
    </row>
    <row r="4492" spans="12:12" x14ac:dyDescent="0.25">
      <c r="L4492" s="8"/>
    </row>
    <row r="4493" spans="12:12" x14ac:dyDescent="0.25">
      <c r="L4493" s="8"/>
    </row>
    <row r="4494" spans="12:12" x14ac:dyDescent="0.25">
      <c r="L4494" s="8"/>
    </row>
    <row r="4495" spans="12:12" x14ac:dyDescent="0.25">
      <c r="L4495" s="8"/>
    </row>
    <row r="4496" spans="12:12" x14ac:dyDescent="0.25">
      <c r="L4496" s="8"/>
    </row>
    <row r="4497" spans="12:12" x14ac:dyDescent="0.25">
      <c r="L4497" s="8"/>
    </row>
    <row r="4498" spans="12:12" x14ac:dyDescent="0.25">
      <c r="L4498" s="8"/>
    </row>
    <row r="4499" spans="12:12" x14ac:dyDescent="0.25">
      <c r="L4499" s="8"/>
    </row>
    <row r="4500" spans="12:12" x14ac:dyDescent="0.25">
      <c r="L4500" s="8"/>
    </row>
    <row r="4501" spans="12:12" x14ac:dyDescent="0.25">
      <c r="L4501" s="8"/>
    </row>
    <row r="4502" spans="12:12" x14ac:dyDescent="0.25">
      <c r="L4502" s="8"/>
    </row>
    <row r="4503" spans="12:12" x14ac:dyDescent="0.25">
      <c r="L4503" s="8"/>
    </row>
    <row r="4504" spans="12:12" x14ac:dyDescent="0.25">
      <c r="L4504" s="8"/>
    </row>
    <row r="4505" spans="12:12" x14ac:dyDescent="0.25">
      <c r="L4505" s="8"/>
    </row>
    <row r="4506" spans="12:12" x14ac:dyDescent="0.25">
      <c r="L4506" s="8"/>
    </row>
    <row r="4507" spans="12:12" x14ac:dyDescent="0.25">
      <c r="L4507" s="8"/>
    </row>
    <row r="4508" spans="12:12" x14ac:dyDescent="0.25">
      <c r="L4508" s="8"/>
    </row>
    <row r="4509" spans="12:12" x14ac:dyDescent="0.25">
      <c r="L4509" s="8"/>
    </row>
    <row r="4510" spans="12:12" x14ac:dyDescent="0.25">
      <c r="L4510" s="8"/>
    </row>
    <row r="4511" spans="12:12" x14ac:dyDescent="0.25">
      <c r="L4511" s="8"/>
    </row>
    <row r="4512" spans="12:12" x14ac:dyDescent="0.25">
      <c r="L4512" s="8"/>
    </row>
    <row r="4513" spans="12:12" x14ac:dyDescent="0.25">
      <c r="L4513" s="8"/>
    </row>
    <row r="4514" spans="12:12" x14ac:dyDescent="0.25">
      <c r="L4514" s="8"/>
    </row>
    <row r="4515" spans="12:12" x14ac:dyDescent="0.25">
      <c r="L4515" s="8"/>
    </row>
    <row r="4516" spans="12:12" x14ac:dyDescent="0.25">
      <c r="L4516" s="8"/>
    </row>
    <row r="4517" spans="12:12" x14ac:dyDescent="0.25">
      <c r="L4517" s="8"/>
    </row>
    <row r="4518" spans="12:12" x14ac:dyDescent="0.25">
      <c r="L4518" s="8"/>
    </row>
    <row r="4519" spans="12:12" x14ac:dyDescent="0.25">
      <c r="L4519" s="8"/>
    </row>
    <row r="4520" spans="12:12" x14ac:dyDescent="0.25">
      <c r="L4520" s="8"/>
    </row>
    <row r="4521" spans="12:12" x14ac:dyDescent="0.25">
      <c r="L4521" s="8"/>
    </row>
    <row r="4522" spans="12:12" x14ac:dyDescent="0.25">
      <c r="L4522" s="8"/>
    </row>
    <row r="4523" spans="12:12" x14ac:dyDescent="0.25">
      <c r="L4523" s="8"/>
    </row>
    <row r="4524" spans="12:12" x14ac:dyDescent="0.25">
      <c r="L4524" s="8"/>
    </row>
    <row r="4525" spans="12:12" x14ac:dyDescent="0.25">
      <c r="L4525" s="8"/>
    </row>
    <row r="4526" spans="12:12" x14ac:dyDescent="0.25">
      <c r="L4526" s="8"/>
    </row>
    <row r="4527" spans="12:12" x14ac:dyDescent="0.25">
      <c r="L4527" s="8"/>
    </row>
    <row r="4528" spans="12:12" x14ac:dyDescent="0.25">
      <c r="L4528" s="8"/>
    </row>
    <row r="4529" spans="12:12" x14ac:dyDescent="0.25">
      <c r="L4529" s="8"/>
    </row>
    <row r="4530" spans="12:12" x14ac:dyDescent="0.25">
      <c r="L4530" s="8"/>
    </row>
    <row r="4531" spans="12:12" x14ac:dyDescent="0.25">
      <c r="L4531" s="8"/>
    </row>
    <row r="4532" spans="12:12" x14ac:dyDescent="0.25">
      <c r="L4532" s="8"/>
    </row>
    <row r="4533" spans="12:12" x14ac:dyDescent="0.25">
      <c r="L4533" s="8"/>
    </row>
    <row r="4534" spans="12:12" x14ac:dyDescent="0.25">
      <c r="L4534" s="8"/>
    </row>
    <row r="4535" spans="12:12" x14ac:dyDescent="0.25">
      <c r="L4535" s="8"/>
    </row>
    <row r="4536" spans="12:12" x14ac:dyDescent="0.25">
      <c r="L4536" s="8"/>
    </row>
    <row r="4537" spans="12:12" x14ac:dyDescent="0.25">
      <c r="L4537" s="8"/>
    </row>
    <row r="4538" spans="12:12" x14ac:dyDescent="0.25">
      <c r="L4538" s="8"/>
    </row>
    <row r="4539" spans="12:12" x14ac:dyDescent="0.25">
      <c r="L4539" s="8"/>
    </row>
    <row r="4540" spans="12:12" x14ac:dyDescent="0.25">
      <c r="L4540" s="8"/>
    </row>
    <row r="4541" spans="12:12" x14ac:dyDescent="0.25">
      <c r="L4541" s="8"/>
    </row>
    <row r="4542" spans="12:12" x14ac:dyDescent="0.25">
      <c r="L4542" s="8"/>
    </row>
    <row r="4543" spans="12:12" x14ac:dyDescent="0.25">
      <c r="L4543" s="8"/>
    </row>
    <row r="4544" spans="12:12" x14ac:dyDescent="0.25">
      <c r="L4544" s="8"/>
    </row>
    <row r="4545" spans="12:12" x14ac:dyDescent="0.25">
      <c r="L4545" s="8"/>
    </row>
    <row r="4546" spans="12:12" x14ac:dyDescent="0.25">
      <c r="L4546" s="8"/>
    </row>
    <row r="4547" spans="12:12" x14ac:dyDescent="0.25">
      <c r="L4547" s="8"/>
    </row>
    <row r="4548" spans="12:12" x14ac:dyDescent="0.25">
      <c r="L4548" s="8"/>
    </row>
    <row r="4549" spans="12:12" x14ac:dyDescent="0.25">
      <c r="L4549" s="8"/>
    </row>
    <row r="4550" spans="12:12" x14ac:dyDescent="0.25">
      <c r="L4550" s="8"/>
    </row>
    <row r="4551" spans="12:12" x14ac:dyDescent="0.25">
      <c r="L4551" s="8"/>
    </row>
    <row r="4552" spans="12:12" x14ac:dyDescent="0.25">
      <c r="L4552" s="8"/>
    </row>
    <row r="4553" spans="12:12" x14ac:dyDescent="0.25">
      <c r="L4553" s="8"/>
    </row>
    <row r="4554" spans="12:12" x14ac:dyDescent="0.25">
      <c r="L4554" s="8"/>
    </row>
    <row r="4555" spans="12:12" x14ac:dyDescent="0.25">
      <c r="L4555" s="8"/>
    </row>
    <row r="4556" spans="12:12" x14ac:dyDescent="0.25">
      <c r="L4556" s="8"/>
    </row>
    <row r="4557" spans="12:12" x14ac:dyDescent="0.25">
      <c r="L4557" s="8"/>
    </row>
    <row r="4558" spans="12:12" x14ac:dyDescent="0.25">
      <c r="L4558" s="8"/>
    </row>
    <row r="4559" spans="12:12" x14ac:dyDescent="0.25">
      <c r="L4559" s="8"/>
    </row>
    <row r="4560" spans="12:12" x14ac:dyDescent="0.25">
      <c r="L4560" s="8"/>
    </row>
    <row r="4561" spans="12:12" x14ac:dyDescent="0.25">
      <c r="L4561" s="8"/>
    </row>
    <row r="4562" spans="12:12" x14ac:dyDescent="0.25">
      <c r="L4562" s="8"/>
    </row>
    <row r="4563" spans="12:12" x14ac:dyDescent="0.25">
      <c r="L4563" s="8"/>
    </row>
    <row r="4564" spans="12:12" x14ac:dyDescent="0.25">
      <c r="L4564" s="8"/>
    </row>
    <row r="4565" spans="12:12" x14ac:dyDescent="0.25">
      <c r="L4565" s="8"/>
    </row>
    <row r="4566" spans="12:12" x14ac:dyDescent="0.25">
      <c r="L4566" s="8"/>
    </row>
    <row r="4567" spans="12:12" x14ac:dyDescent="0.25">
      <c r="L4567" s="8"/>
    </row>
    <row r="4568" spans="12:12" x14ac:dyDescent="0.25">
      <c r="L4568" s="8"/>
    </row>
    <row r="4569" spans="12:12" x14ac:dyDescent="0.25">
      <c r="L4569" s="8"/>
    </row>
    <row r="4570" spans="12:12" x14ac:dyDescent="0.25">
      <c r="L4570" s="8"/>
    </row>
    <row r="4571" spans="12:12" x14ac:dyDescent="0.25">
      <c r="L4571" s="8"/>
    </row>
    <row r="4572" spans="12:12" x14ac:dyDescent="0.25">
      <c r="L4572" s="8"/>
    </row>
    <row r="4573" spans="12:12" x14ac:dyDescent="0.25">
      <c r="L4573" s="8"/>
    </row>
    <row r="4574" spans="12:12" x14ac:dyDescent="0.25">
      <c r="L4574" s="8"/>
    </row>
    <row r="4575" spans="12:12" x14ac:dyDescent="0.25">
      <c r="L4575" s="8"/>
    </row>
    <row r="4576" spans="12:12" x14ac:dyDescent="0.25">
      <c r="L4576" s="8"/>
    </row>
    <row r="4577" spans="12:12" x14ac:dyDescent="0.25">
      <c r="L4577" s="8"/>
    </row>
    <row r="4578" spans="12:12" x14ac:dyDescent="0.25">
      <c r="L4578" s="8"/>
    </row>
    <row r="4579" spans="12:12" x14ac:dyDescent="0.25">
      <c r="L4579" s="8"/>
    </row>
    <row r="4580" spans="12:12" x14ac:dyDescent="0.25">
      <c r="L4580" s="8"/>
    </row>
    <row r="4581" spans="12:12" x14ac:dyDescent="0.25">
      <c r="L4581" s="8"/>
    </row>
    <row r="4582" spans="12:12" x14ac:dyDescent="0.25">
      <c r="L4582" s="8"/>
    </row>
    <row r="4583" spans="12:12" x14ac:dyDescent="0.25">
      <c r="L4583" s="8"/>
    </row>
    <row r="4584" spans="12:12" x14ac:dyDescent="0.25">
      <c r="L4584" s="8"/>
    </row>
    <row r="4585" spans="12:12" x14ac:dyDescent="0.25">
      <c r="L4585" s="8"/>
    </row>
    <row r="4586" spans="12:12" x14ac:dyDescent="0.25">
      <c r="L4586" s="8"/>
    </row>
    <row r="4587" spans="12:12" x14ac:dyDescent="0.25">
      <c r="L4587" s="8"/>
    </row>
    <row r="4588" spans="12:12" x14ac:dyDescent="0.25">
      <c r="L4588" s="8"/>
    </row>
    <row r="4589" spans="12:12" x14ac:dyDescent="0.25">
      <c r="L4589" s="8"/>
    </row>
    <row r="4590" spans="12:12" x14ac:dyDescent="0.25">
      <c r="L4590" s="8"/>
    </row>
    <row r="4591" spans="12:12" x14ac:dyDescent="0.25">
      <c r="L4591" s="8"/>
    </row>
    <row r="4592" spans="12:12" x14ac:dyDescent="0.25">
      <c r="L4592" s="8"/>
    </row>
    <row r="4593" spans="12:12" x14ac:dyDescent="0.25">
      <c r="L4593" s="8"/>
    </row>
    <row r="4594" spans="12:12" x14ac:dyDescent="0.25">
      <c r="L4594" s="8"/>
    </row>
    <row r="4595" spans="12:12" x14ac:dyDescent="0.25">
      <c r="L4595" s="8"/>
    </row>
    <row r="4596" spans="12:12" x14ac:dyDescent="0.25">
      <c r="L4596" s="8"/>
    </row>
    <row r="4597" spans="12:12" x14ac:dyDescent="0.25">
      <c r="L4597" s="8"/>
    </row>
    <row r="4598" spans="12:12" x14ac:dyDescent="0.25">
      <c r="L4598" s="8"/>
    </row>
    <row r="4599" spans="12:12" x14ac:dyDescent="0.25">
      <c r="L4599" s="8"/>
    </row>
    <row r="4600" spans="12:12" x14ac:dyDescent="0.25">
      <c r="L4600" s="8"/>
    </row>
    <row r="4601" spans="12:12" x14ac:dyDescent="0.25">
      <c r="L4601" s="8"/>
    </row>
    <row r="4602" spans="12:12" x14ac:dyDescent="0.25">
      <c r="L4602" s="8"/>
    </row>
    <row r="4603" spans="12:12" x14ac:dyDescent="0.25">
      <c r="L4603" s="8"/>
    </row>
    <row r="4604" spans="12:12" x14ac:dyDescent="0.25">
      <c r="L4604" s="8"/>
    </row>
    <row r="4605" spans="12:12" x14ac:dyDescent="0.25">
      <c r="L4605" s="8"/>
    </row>
    <row r="4606" spans="12:12" x14ac:dyDescent="0.25">
      <c r="L4606" s="8"/>
    </row>
    <row r="4607" spans="12:12" x14ac:dyDescent="0.25">
      <c r="L4607" s="8"/>
    </row>
    <row r="4608" spans="12:12" x14ac:dyDescent="0.25">
      <c r="L4608" s="8"/>
    </row>
    <row r="4609" spans="12:12" x14ac:dyDescent="0.25">
      <c r="L4609" s="8"/>
    </row>
    <row r="4610" spans="12:12" x14ac:dyDescent="0.25">
      <c r="L4610" s="8"/>
    </row>
    <row r="4611" spans="12:12" x14ac:dyDescent="0.25">
      <c r="L4611" s="8"/>
    </row>
    <row r="4612" spans="12:12" x14ac:dyDescent="0.25">
      <c r="L4612" s="8"/>
    </row>
    <row r="4613" spans="12:12" x14ac:dyDescent="0.25">
      <c r="L4613" s="8"/>
    </row>
    <row r="4614" spans="12:12" x14ac:dyDescent="0.25">
      <c r="L4614" s="8"/>
    </row>
    <row r="4615" spans="12:12" x14ac:dyDescent="0.25">
      <c r="L4615" s="8"/>
    </row>
    <row r="4616" spans="12:12" x14ac:dyDescent="0.25">
      <c r="L4616" s="8"/>
    </row>
    <row r="4617" spans="12:12" x14ac:dyDescent="0.25">
      <c r="L4617" s="8"/>
    </row>
    <row r="4618" spans="12:12" x14ac:dyDescent="0.25">
      <c r="L4618" s="8"/>
    </row>
    <row r="4619" spans="12:12" x14ac:dyDescent="0.25">
      <c r="L4619" s="8"/>
    </row>
    <row r="4620" spans="12:12" x14ac:dyDescent="0.25">
      <c r="L4620" s="8"/>
    </row>
    <row r="4621" spans="12:12" x14ac:dyDescent="0.25">
      <c r="L4621" s="8"/>
    </row>
    <row r="4622" spans="12:12" x14ac:dyDescent="0.25">
      <c r="L4622" s="8"/>
    </row>
    <row r="4623" spans="12:12" x14ac:dyDescent="0.25">
      <c r="L4623" s="8"/>
    </row>
    <row r="4624" spans="12:12" x14ac:dyDescent="0.25">
      <c r="L4624" s="8"/>
    </row>
    <row r="4625" spans="12:12" x14ac:dyDescent="0.25">
      <c r="L4625" s="8"/>
    </row>
    <row r="4626" spans="12:12" x14ac:dyDescent="0.25">
      <c r="L4626" s="8"/>
    </row>
    <row r="4627" spans="12:12" x14ac:dyDescent="0.25">
      <c r="L4627" s="8"/>
    </row>
    <row r="4628" spans="12:12" x14ac:dyDescent="0.25">
      <c r="L4628" s="8"/>
    </row>
    <row r="4629" spans="12:12" x14ac:dyDescent="0.25">
      <c r="L4629" s="8"/>
    </row>
    <row r="4630" spans="12:12" x14ac:dyDescent="0.25">
      <c r="L4630" s="8"/>
    </row>
    <row r="4631" spans="12:12" x14ac:dyDescent="0.25">
      <c r="L4631" s="8"/>
    </row>
    <row r="4632" spans="12:12" x14ac:dyDescent="0.25">
      <c r="L4632" s="8"/>
    </row>
    <row r="4633" spans="12:12" x14ac:dyDescent="0.25">
      <c r="L4633" s="8"/>
    </row>
    <row r="4634" spans="12:12" x14ac:dyDescent="0.25">
      <c r="L4634" s="8"/>
    </row>
    <row r="4635" spans="12:12" x14ac:dyDescent="0.25">
      <c r="L4635" s="8"/>
    </row>
    <row r="4636" spans="12:12" x14ac:dyDescent="0.25">
      <c r="L4636" s="8"/>
    </row>
    <row r="4637" spans="12:12" x14ac:dyDescent="0.25">
      <c r="L4637" s="8"/>
    </row>
    <row r="4638" spans="12:12" x14ac:dyDescent="0.25">
      <c r="L4638" s="8"/>
    </row>
    <row r="4639" spans="12:12" x14ac:dyDescent="0.25">
      <c r="L4639" s="8"/>
    </row>
    <row r="4640" spans="12:12" x14ac:dyDescent="0.25">
      <c r="L4640" s="8"/>
    </row>
    <row r="4641" spans="12:12" x14ac:dyDescent="0.25">
      <c r="L4641" s="8"/>
    </row>
    <row r="4642" spans="12:12" x14ac:dyDescent="0.25">
      <c r="L4642" s="8"/>
    </row>
    <row r="4643" spans="12:12" x14ac:dyDescent="0.25">
      <c r="L4643" s="8"/>
    </row>
    <row r="4644" spans="12:12" x14ac:dyDescent="0.25">
      <c r="L4644" s="8"/>
    </row>
    <row r="4645" spans="12:12" x14ac:dyDescent="0.25">
      <c r="L4645" s="8"/>
    </row>
    <row r="4646" spans="12:12" x14ac:dyDescent="0.25">
      <c r="L4646" s="8"/>
    </row>
    <row r="4647" spans="12:12" x14ac:dyDescent="0.25">
      <c r="L4647" s="8"/>
    </row>
    <row r="4648" spans="12:12" x14ac:dyDescent="0.25">
      <c r="L4648" s="8"/>
    </row>
    <row r="4649" spans="12:12" x14ac:dyDescent="0.25">
      <c r="L4649" s="8"/>
    </row>
    <row r="4650" spans="12:12" x14ac:dyDescent="0.25">
      <c r="L4650" s="8"/>
    </row>
    <row r="4651" spans="12:12" x14ac:dyDescent="0.25">
      <c r="L4651" s="8"/>
    </row>
    <row r="4652" spans="12:12" x14ac:dyDescent="0.25">
      <c r="L4652" s="8"/>
    </row>
    <row r="4653" spans="12:12" x14ac:dyDescent="0.25">
      <c r="L4653" s="8"/>
    </row>
    <row r="4654" spans="12:12" x14ac:dyDescent="0.25">
      <c r="L4654" s="8"/>
    </row>
    <row r="4655" spans="12:12" x14ac:dyDescent="0.25">
      <c r="L4655" s="8"/>
    </row>
    <row r="4656" spans="12:12" x14ac:dyDescent="0.25">
      <c r="L4656" s="8"/>
    </row>
    <row r="4657" spans="12:12" x14ac:dyDescent="0.25">
      <c r="L4657" s="8"/>
    </row>
    <row r="4658" spans="12:12" x14ac:dyDescent="0.25">
      <c r="L4658" s="8"/>
    </row>
    <row r="4659" spans="12:12" x14ac:dyDescent="0.25">
      <c r="L4659" s="8"/>
    </row>
    <row r="4660" spans="12:12" x14ac:dyDescent="0.25">
      <c r="L4660" s="8"/>
    </row>
    <row r="4661" spans="12:12" x14ac:dyDescent="0.25">
      <c r="L4661" s="8"/>
    </row>
    <row r="4662" spans="12:12" x14ac:dyDescent="0.25">
      <c r="L4662" s="8"/>
    </row>
    <row r="4663" spans="12:12" x14ac:dyDescent="0.25">
      <c r="L4663" s="8"/>
    </row>
    <row r="4664" spans="12:12" x14ac:dyDescent="0.25">
      <c r="L4664" s="8"/>
    </row>
    <row r="4665" spans="12:12" x14ac:dyDescent="0.25">
      <c r="L4665" s="8"/>
    </row>
    <row r="4666" spans="12:12" x14ac:dyDescent="0.25">
      <c r="L4666" s="8"/>
    </row>
    <row r="4667" spans="12:12" x14ac:dyDescent="0.25">
      <c r="L4667" s="8"/>
    </row>
    <row r="4668" spans="12:12" x14ac:dyDescent="0.25">
      <c r="L4668" s="8"/>
    </row>
    <row r="4669" spans="12:12" x14ac:dyDescent="0.25">
      <c r="L4669" s="8"/>
    </row>
    <row r="4670" spans="12:12" x14ac:dyDescent="0.25">
      <c r="L4670" s="8"/>
    </row>
    <row r="4671" spans="12:12" x14ac:dyDescent="0.25">
      <c r="L4671" s="8"/>
    </row>
    <row r="4672" spans="12:12" x14ac:dyDescent="0.25">
      <c r="L4672" s="8"/>
    </row>
    <row r="4673" spans="12:12" x14ac:dyDescent="0.25">
      <c r="L4673" s="8"/>
    </row>
    <row r="4674" spans="12:12" x14ac:dyDescent="0.25">
      <c r="L4674" s="8"/>
    </row>
    <row r="4675" spans="12:12" x14ac:dyDescent="0.25">
      <c r="L4675" s="8"/>
    </row>
    <row r="4676" spans="12:12" x14ac:dyDescent="0.25">
      <c r="L4676" s="8"/>
    </row>
    <row r="4677" spans="12:12" x14ac:dyDescent="0.25">
      <c r="L4677" s="8"/>
    </row>
    <row r="4678" spans="12:12" x14ac:dyDescent="0.25">
      <c r="L4678" s="8"/>
    </row>
    <row r="4679" spans="12:12" x14ac:dyDescent="0.25">
      <c r="L4679" s="8"/>
    </row>
    <row r="4680" spans="12:12" x14ac:dyDescent="0.25">
      <c r="L4680" s="8"/>
    </row>
    <row r="4681" spans="12:12" x14ac:dyDescent="0.25">
      <c r="L4681" s="8"/>
    </row>
    <row r="4682" spans="12:12" x14ac:dyDescent="0.25">
      <c r="L4682" s="8"/>
    </row>
    <row r="4683" spans="12:12" x14ac:dyDescent="0.25">
      <c r="L4683" s="8"/>
    </row>
    <row r="4684" spans="12:12" x14ac:dyDescent="0.25">
      <c r="L4684" s="8"/>
    </row>
    <row r="4685" spans="12:12" x14ac:dyDescent="0.25">
      <c r="L4685" s="8"/>
    </row>
    <row r="4686" spans="12:12" x14ac:dyDescent="0.25">
      <c r="L4686" s="8"/>
    </row>
    <row r="4687" spans="12:12" x14ac:dyDescent="0.25">
      <c r="L4687" s="8"/>
    </row>
    <row r="4688" spans="12:12" x14ac:dyDescent="0.25">
      <c r="L4688" s="8"/>
    </row>
    <row r="4689" spans="12:12" x14ac:dyDescent="0.25">
      <c r="L4689" s="8"/>
    </row>
    <row r="4690" spans="12:12" x14ac:dyDescent="0.25">
      <c r="L4690" s="8"/>
    </row>
    <row r="4691" spans="12:12" x14ac:dyDescent="0.25">
      <c r="L4691" s="8"/>
    </row>
    <row r="4692" spans="12:12" x14ac:dyDescent="0.25">
      <c r="L4692" s="8"/>
    </row>
    <row r="4693" spans="12:12" x14ac:dyDescent="0.25">
      <c r="L4693" s="8"/>
    </row>
    <row r="4694" spans="12:12" x14ac:dyDescent="0.25">
      <c r="L4694" s="8"/>
    </row>
    <row r="4695" spans="12:12" x14ac:dyDescent="0.25">
      <c r="L4695" s="8"/>
    </row>
    <row r="4696" spans="12:12" x14ac:dyDescent="0.25">
      <c r="L4696" s="8"/>
    </row>
    <row r="4697" spans="12:12" x14ac:dyDescent="0.25">
      <c r="L4697" s="8"/>
    </row>
    <row r="4698" spans="12:12" x14ac:dyDescent="0.25">
      <c r="L4698" s="8"/>
    </row>
    <row r="4699" spans="12:12" x14ac:dyDescent="0.25">
      <c r="L4699" s="8"/>
    </row>
    <row r="4700" spans="12:12" x14ac:dyDescent="0.25">
      <c r="L4700" s="8"/>
    </row>
    <row r="4701" spans="12:12" x14ac:dyDescent="0.25">
      <c r="L4701" s="8"/>
    </row>
    <row r="4702" spans="12:12" x14ac:dyDescent="0.25">
      <c r="L4702" s="8"/>
    </row>
    <row r="4703" spans="12:12" x14ac:dyDescent="0.25">
      <c r="L4703" s="8"/>
    </row>
    <row r="4704" spans="12:12" x14ac:dyDescent="0.25">
      <c r="L4704" s="8"/>
    </row>
    <row r="4705" spans="12:12" x14ac:dyDescent="0.25">
      <c r="L4705" s="8"/>
    </row>
    <row r="4706" spans="12:12" x14ac:dyDescent="0.25">
      <c r="L4706" s="8"/>
    </row>
    <row r="4707" spans="12:12" x14ac:dyDescent="0.25">
      <c r="L4707" s="8"/>
    </row>
    <row r="4708" spans="12:12" x14ac:dyDescent="0.25">
      <c r="L4708" s="8"/>
    </row>
    <row r="4709" spans="12:12" x14ac:dyDescent="0.25">
      <c r="L4709" s="8"/>
    </row>
    <row r="4710" spans="12:12" x14ac:dyDescent="0.25">
      <c r="L4710" s="8"/>
    </row>
    <row r="4711" spans="12:12" x14ac:dyDescent="0.25">
      <c r="L4711" s="8"/>
    </row>
    <row r="4712" spans="12:12" x14ac:dyDescent="0.25">
      <c r="L4712" s="8"/>
    </row>
    <row r="4713" spans="12:12" x14ac:dyDescent="0.25">
      <c r="L4713" s="8"/>
    </row>
    <row r="4714" spans="12:12" x14ac:dyDescent="0.25">
      <c r="L4714" s="8"/>
    </row>
    <row r="4715" spans="12:12" x14ac:dyDescent="0.25">
      <c r="L4715" s="8"/>
    </row>
    <row r="4716" spans="12:12" x14ac:dyDescent="0.25">
      <c r="L4716" s="8"/>
    </row>
    <row r="4717" spans="12:12" x14ac:dyDescent="0.25">
      <c r="L4717" s="8"/>
    </row>
    <row r="4718" spans="12:12" x14ac:dyDescent="0.25">
      <c r="L4718" s="8"/>
    </row>
    <row r="4719" spans="12:12" x14ac:dyDescent="0.25">
      <c r="L4719" s="8"/>
    </row>
    <row r="4720" spans="12:12" x14ac:dyDescent="0.25">
      <c r="L4720" s="8"/>
    </row>
    <row r="4721" spans="12:12" x14ac:dyDescent="0.25">
      <c r="L4721" s="8"/>
    </row>
    <row r="4722" spans="12:12" x14ac:dyDescent="0.25">
      <c r="L4722" s="8"/>
    </row>
    <row r="4723" spans="12:12" x14ac:dyDescent="0.25">
      <c r="L4723" s="8"/>
    </row>
    <row r="4724" spans="12:12" x14ac:dyDescent="0.25">
      <c r="L4724" s="8"/>
    </row>
    <row r="4725" spans="12:12" x14ac:dyDescent="0.25">
      <c r="L4725" s="8"/>
    </row>
    <row r="4726" spans="12:12" x14ac:dyDescent="0.25">
      <c r="L4726" s="8"/>
    </row>
    <row r="4727" spans="12:12" x14ac:dyDescent="0.25">
      <c r="L4727" s="8"/>
    </row>
    <row r="4728" spans="12:12" x14ac:dyDescent="0.25">
      <c r="L4728" s="8"/>
    </row>
    <row r="4729" spans="12:12" x14ac:dyDescent="0.25">
      <c r="L4729" s="8"/>
    </row>
    <row r="4730" spans="12:12" x14ac:dyDescent="0.25">
      <c r="L4730" s="8"/>
    </row>
    <row r="4731" spans="12:12" x14ac:dyDescent="0.25">
      <c r="L4731" s="8"/>
    </row>
    <row r="4732" spans="12:12" x14ac:dyDescent="0.25">
      <c r="L4732" s="8"/>
    </row>
    <row r="4733" spans="12:12" x14ac:dyDescent="0.25">
      <c r="L4733" s="8"/>
    </row>
    <row r="4734" spans="12:12" x14ac:dyDescent="0.25">
      <c r="L4734" s="8"/>
    </row>
    <row r="4735" spans="12:12" x14ac:dyDescent="0.25">
      <c r="L4735" s="8"/>
    </row>
    <row r="4736" spans="12:12" x14ac:dyDescent="0.25">
      <c r="L4736" s="8"/>
    </row>
    <row r="4737" spans="12:12" x14ac:dyDescent="0.25">
      <c r="L4737" s="8"/>
    </row>
    <row r="4738" spans="12:12" x14ac:dyDescent="0.25">
      <c r="L4738" s="8"/>
    </row>
    <row r="4739" spans="12:12" x14ac:dyDescent="0.25">
      <c r="L4739" s="8"/>
    </row>
    <row r="4740" spans="12:12" x14ac:dyDescent="0.25">
      <c r="L4740" s="8"/>
    </row>
    <row r="4741" spans="12:12" x14ac:dyDescent="0.25">
      <c r="L4741" s="8"/>
    </row>
    <row r="4742" spans="12:12" x14ac:dyDescent="0.25">
      <c r="L4742" s="8"/>
    </row>
    <row r="4743" spans="12:12" x14ac:dyDescent="0.25">
      <c r="L4743" s="8"/>
    </row>
    <row r="4744" spans="12:12" x14ac:dyDescent="0.25">
      <c r="L4744" s="8"/>
    </row>
    <row r="4745" spans="12:12" x14ac:dyDescent="0.25">
      <c r="L4745" s="8"/>
    </row>
    <row r="4746" spans="12:12" x14ac:dyDescent="0.25">
      <c r="L4746" s="8"/>
    </row>
    <row r="4747" spans="12:12" x14ac:dyDescent="0.25">
      <c r="L4747" s="8"/>
    </row>
    <row r="4748" spans="12:12" x14ac:dyDescent="0.25">
      <c r="L4748" s="8"/>
    </row>
    <row r="4749" spans="12:12" x14ac:dyDescent="0.25">
      <c r="L4749" s="8"/>
    </row>
    <row r="4750" spans="12:12" x14ac:dyDescent="0.25">
      <c r="L4750" s="8"/>
    </row>
    <row r="4751" spans="12:12" x14ac:dyDescent="0.25">
      <c r="L4751" s="8"/>
    </row>
    <row r="4752" spans="12:12" x14ac:dyDescent="0.25">
      <c r="L4752" s="8"/>
    </row>
    <row r="4753" spans="12:12" x14ac:dyDescent="0.25">
      <c r="L4753" s="8"/>
    </row>
    <row r="4754" spans="12:12" x14ac:dyDescent="0.25">
      <c r="L4754" s="8"/>
    </row>
    <row r="4755" spans="12:12" x14ac:dyDescent="0.25">
      <c r="L4755" s="8"/>
    </row>
    <row r="4756" spans="12:12" x14ac:dyDescent="0.25">
      <c r="L4756" s="8"/>
    </row>
    <row r="4757" spans="12:12" x14ac:dyDescent="0.25">
      <c r="L4757" s="8"/>
    </row>
    <row r="4758" spans="12:12" x14ac:dyDescent="0.25">
      <c r="L4758" s="8"/>
    </row>
    <row r="4759" spans="12:12" x14ac:dyDescent="0.25">
      <c r="L4759" s="8"/>
    </row>
    <row r="4760" spans="12:12" x14ac:dyDescent="0.25">
      <c r="L4760" s="8"/>
    </row>
    <row r="4761" spans="12:12" x14ac:dyDescent="0.25">
      <c r="L4761" s="8"/>
    </row>
    <row r="4762" spans="12:12" x14ac:dyDescent="0.25">
      <c r="L4762" s="8"/>
    </row>
    <row r="4763" spans="12:12" x14ac:dyDescent="0.25">
      <c r="L4763" s="8"/>
    </row>
    <row r="4764" spans="12:12" x14ac:dyDescent="0.25">
      <c r="L4764" s="8"/>
    </row>
    <row r="4765" spans="12:12" x14ac:dyDescent="0.25">
      <c r="L4765" s="8"/>
    </row>
    <row r="4766" spans="12:12" x14ac:dyDescent="0.25">
      <c r="L4766" s="8"/>
    </row>
    <row r="4767" spans="12:12" x14ac:dyDescent="0.25">
      <c r="L4767" s="8"/>
    </row>
    <row r="4768" spans="12:12" x14ac:dyDescent="0.25">
      <c r="L4768" s="8"/>
    </row>
    <row r="4769" spans="12:12" x14ac:dyDescent="0.25">
      <c r="L4769" s="8"/>
    </row>
    <row r="4770" spans="12:12" x14ac:dyDescent="0.25">
      <c r="L4770" s="8"/>
    </row>
    <row r="4771" spans="12:12" x14ac:dyDescent="0.25">
      <c r="L4771" s="8"/>
    </row>
    <row r="4772" spans="12:12" x14ac:dyDescent="0.25">
      <c r="L4772" s="8"/>
    </row>
    <row r="4773" spans="12:12" x14ac:dyDescent="0.25">
      <c r="L4773" s="8"/>
    </row>
    <row r="4774" spans="12:12" x14ac:dyDescent="0.25">
      <c r="L4774" s="8"/>
    </row>
    <row r="4775" spans="12:12" x14ac:dyDescent="0.25">
      <c r="L4775" s="8"/>
    </row>
    <row r="4776" spans="12:12" x14ac:dyDescent="0.25">
      <c r="L4776" s="8"/>
    </row>
    <row r="4777" spans="12:12" x14ac:dyDescent="0.25">
      <c r="L4777" s="8"/>
    </row>
    <row r="4778" spans="12:12" x14ac:dyDescent="0.25">
      <c r="L4778" s="8"/>
    </row>
    <row r="4779" spans="12:12" x14ac:dyDescent="0.25">
      <c r="L4779" s="8"/>
    </row>
    <row r="4780" spans="12:12" x14ac:dyDescent="0.25">
      <c r="L4780" s="8"/>
    </row>
    <row r="4781" spans="12:12" x14ac:dyDescent="0.25">
      <c r="L4781" s="8"/>
    </row>
    <row r="4782" spans="12:12" x14ac:dyDescent="0.25">
      <c r="L4782" s="8"/>
    </row>
    <row r="4783" spans="12:12" x14ac:dyDescent="0.25">
      <c r="L4783" s="8"/>
    </row>
    <row r="4784" spans="12:12" x14ac:dyDescent="0.25">
      <c r="L4784" s="8"/>
    </row>
    <row r="4785" spans="12:12" x14ac:dyDescent="0.25">
      <c r="L4785" s="8"/>
    </row>
    <row r="4786" spans="12:12" x14ac:dyDescent="0.25">
      <c r="L4786" s="8"/>
    </row>
    <row r="4787" spans="12:12" x14ac:dyDescent="0.25">
      <c r="L4787" s="8"/>
    </row>
    <row r="4788" spans="12:12" x14ac:dyDescent="0.25">
      <c r="L4788" s="8"/>
    </row>
    <row r="4789" spans="12:12" x14ac:dyDescent="0.25">
      <c r="L4789" s="8"/>
    </row>
    <row r="4790" spans="12:12" x14ac:dyDescent="0.25">
      <c r="L4790" s="8"/>
    </row>
    <row r="4791" spans="12:12" x14ac:dyDescent="0.25">
      <c r="L4791" s="8"/>
    </row>
    <row r="4792" spans="12:12" x14ac:dyDescent="0.25">
      <c r="L4792" s="8"/>
    </row>
    <row r="4793" spans="12:12" x14ac:dyDescent="0.25">
      <c r="L4793" s="8"/>
    </row>
    <row r="4794" spans="12:12" x14ac:dyDescent="0.25">
      <c r="L4794" s="8"/>
    </row>
    <row r="4795" spans="12:12" x14ac:dyDescent="0.25">
      <c r="L4795" s="8"/>
    </row>
    <row r="4796" spans="12:12" x14ac:dyDescent="0.25">
      <c r="L4796" s="8"/>
    </row>
    <row r="4797" spans="12:12" x14ac:dyDescent="0.25">
      <c r="L4797" s="8"/>
    </row>
    <row r="4798" spans="12:12" x14ac:dyDescent="0.25">
      <c r="L4798" s="8"/>
    </row>
    <row r="4799" spans="12:12" x14ac:dyDescent="0.25">
      <c r="L4799" s="8"/>
    </row>
    <row r="4800" spans="12:12" x14ac:dyDescent="0.25">
      <c r="L4800" s="8"/>
    </row>
    <row r="4801" spans="12:12" x14ac:dyDescent="0.25">
      <c r="L4801" s="8"/>
    </row>
    <row r="4802" spans="12:12" x14ac:dyDescent="0.25">
      <c r="L4802" s="8"/>
    </row>
    <row r="4803" spans="12:12" x14ac:dyDescent="0.25">
      <c r="L4803" s="8"/>
    </row>
    <row r="4804" spans="12:12" x14ac:dyDescent="0.25">
      <c r="L4804" s="8"/>
    </row>
    <row r="4805" spans="12:12" x14ac:dyDescent="0.25">
      <c r="L4805" s="8"/>
    </row>
    <row r="4806" spans="12:12" x14ac:dyDescent="0.25">
      <c r="L4806" s="8"/>
    </row>
    <row r="4807" spans="12:12" x14ac:dyDescent="0.25">
      <c r="L4807" s="8"/>
    </row>
    <row r="4808" spans="12:12" x14ac:dyDescent="0.25">
      <c r="L4808" s="8"/>
    </row>
    <row r="4809" spans="12:12" x14ac:dyDescent="0.25">
      <c r="L4809" s="8"/>
    </row>
    <row r="4810" spans="12:12" x14ac:dyDescent="0.25">
      <c r="L4810" s="8"/>
    </row>
    <row r="4811" spans="12:12" x14ac:dyDescent="0.25">
      <c r="L4811" s="8"/>
    </row>
    <row r="4812" spans="12:12" x14ac:dyDescent="0.25">
      <c r="L4812" s="8"/>
    </row>
    <row r="4813" spans="12:12" x14ac:dyDescent="0.25">
      <c r="L4813" s="8"/>
    </row>
    <row r="4814" spans="12:12" x14ac:dyDescent="0.25">
      <c r="L4814" s="8"/>
    </row>
    <row r="4815" spans="12:12" x14ac:dyDescent="0.25">
      <c r="L4815" s="8"/>
    </row>
    <row r="4816" spans="12:12" x14ac:dyDescent="0.25">
      <c r="L4816" s="8"/>
    </row>
    <row r="4817" spans="12:12" x14ac:dyDescent="0.25">
      <c r="L4817" s="8"/>
    </row>
    <row r="4818" spans="12:12" x14ac:dyDescent="0.25">
      <c r="L4818" s="8"/>
    </row>
    <row r="4819" spans="12:12" x14ac:dyDescent="0.25">
      <c r="L4819" s="8"/>
    </row>
    <row r="4820" spans="12:12" x14ac:dyDescent="0.25">
      <c r="L4820" s="8"/>
    </row>
    <row r="4821" spans="12:12" x14ac:dyDescent="0.25">
      <c r="L4821" s="8"/>
    </row>
    <row r="4822" spans="12:12" x14ac:dyDescent="0.25">
      <c r="L4822" s="8"/>
    </row>
    <row r="4823" spans="12:12" x14ac:dyDescent="0.25">
      <c r="L4823" s="8"/>
    </row>
    <row r="4824" spans="12:12" x14ac:dyDescent="0.25">
      <c r="L4824" s="8"/>
    </row>
    <row r="4825" spans="12:12" x14ac:dyDescent="0.25">
      <c r="L4825" s="8"/>
    </row>
    <row r="4826" spans="12:12" x14ac:dyDescent="0.25">
      <c r="L4826" s="8"/>
    </row>
    <row r="4827" spans="12:12" x14ac:dyDescent="0.25">
      <c r="L4827" s="8"/>
    </row>
    <row r="4828" spans="12:12" x14ac:dyDescent="0.25">
      <c r="L4828" s="8"/>
    </row>
    <row r="4829" spans="12:12" x14ac:dyDescent="0.25">
      <c r="L4829" s="8"/>
    </row>
    <row r="4830" spans="12:12" x14ac:dyDescent="0.25">
      <c r="L4830" s="8"/>
    </row>
    <row r="4831" spans="12:12" x14ac:dyDescent="0.25">
      <c r="L4831" s="8"/>
    </row>
    <row r="4832" spans="12:12" x14ac:dyDescent="0.25">
      <c r="L4832" s="8"/>
    </row>
    <row r="4833" spans="12:12" x14ac:dyDescent="0.25">
      <c r="L4833" s="8"/>
    </row>
    <row r="4834" spans="12:12" x14ac:dyDescent="0.25">
      <c r="L4834" s="8"/>
    </row>
    <row r="4835" spans="12:12" x14ac:dyDescent="0.25">
      <c r="L4835" s="8"/>
    </row>
    <row r="4836" spans="12:12" x14ac:dyDescent="0.25">
      <c r="L4836" s="8"/>
    </row>
    <row r="4837" spans="12:12" x14ac:dyDescent="0.25">
      <c r="L4837" s="8"/>
    </row>
    <row r="4838" spans="12:12" x14ac:dyDescent="0.25">
      <c r="L4838" s="8"/>
    </row>
    <row r="4839" spans="12:12" x14ac:dyDescent="0.25">
      <c r="L4839" s="8"/>
    </row>
    <row r="4840" spans="12:12" x14ac:dyDescent="0.25">
      <c r="L4840" s="8"/>
    </row>
    <row r="4841" spans="12:12" x14ac:dyDescent="0.25">
      <c r="L4841" s="8"/>
    </row>
    <row r="4842" spans="12:12" x14ac:dyDescent="0.25">
      <c r="L4842" s="8"/>
    </row>
    <row r="4843" spans="12:12" x14ac:dyDescent="0.25">
      <c r="L4843" s="8"/>
    </row>
    <row r="4844" spans="12:12" x14ac:dyDescent="0.25">
      <c r="L4844" s="8"/>
    </row>
    <row r="4845" spans="12:12" x14ac:dyDescent="0.25">
      <c r="L4845" s="8"/>
    </row>
    <row r="4846" spans="12:12" x14ac:dyDescent="0.25">
      <c r="L4846" s="8"/>
    </row>
    <row r="4847" spans="12:12" x14ac:dyDescent="0.25">
      <c r="L4847" s="8"/>
    </row>
    <row r="4848" spans="12:12" x14ac:dyDescent="0.25">
      <c r="L4848" s="8"/>
    </row>
    <row r="4849" spans="12:12" x14ac:dyDescent="0.25">
      <c r="L4849" s="8"/>
    </row>
    <row r="4850" spans="12:12" x14ac:dyDescent="0.25">
      <c r="L4850" s="8"/>
    </row>
    <row r="4851" spans="12:12" x14ac:dyDescent="0.25">
      <c r="L4851" s="8"/>
    </row>
    <row r="4852" spans="12:12" x14ac:dyDescent="0.25">
      <c r="L4852" s="8"/>
    </row>
    <row r="4853" spans="12:12" x14ac:dyDescent="0.25">
      <c r="L4853" s="8"/>
    </row>
    <row r="4854" spans="12:12" x14ac:dyDescent="0.25">
      <c r="L4854" s="8"/>
    </row>
    <row r="4855" spans="12:12" x14ac:dyDescent="0.25">
      <c r="L4855" s="8"/>
    </row>
    <row r="4856" spans="12:12" x14ac:dyDescent="0.25">
      <c r="L4856" s="8"/>
    </row>
    <row r="4857" spans="12:12" x14ac:dyDescent="0.25">
      <c r="L4857" s="8"/>
    </row>
    <row r="4858" spans="12:12" x14ac:dyDescent="0.25">
      <c r="L4858" s="8"/>
    </row>
    <row r="4859" spans="12:12" x14ac:dyDescent="0.25">
      <c r="L4859" s="8"/>
    </row>
    <row r="4860" spans="12:12" x14ac:dyDescent="0.25">
      <c r="L4860" s="8"/>
    </row>
    <row r="4861" spans="12:12" x14ac:dyDescent="0.25">
      <c r="L4861" s="8"/>
    </row>
    <row r="4862" spans="12:12" x14ac:dyDescent="0.25">
      <c r="L4862" s="8"/>
    </row>
    <row r="4863" spans="12:12" x14ac:dyDescent="0.25">
      <c r="L4863" s="8"/>
    </row>
    <row r="4864" spans="12:12" x14ac:dyDescent="0.25">
      <c r="L4864" s="8"/>
    </row>
    <row r="4865" spans="12:12" x14ac:dyDescent="0.25">
      <c r="L4865" s="8"/>
    </row>
    <row r="4866" spans="12:12" x14ac:dyDescent="0.25">
      <c r="L4866" s="8"/>
    </row>
    <row r="4867" spans="12:12" x14ac:dyDescent="0.25">
      <c r="L4867" s="8"/>
    </row>
    <row r="4868" spans="12:12" x14ac:dyDescent="0.25">
      <c r="L4868" s="8"/>
    </row>
    <row r="4869" spans="12:12" x14ac:dyDescent="0.25">
      <c r="L4869" s="8"/>
    </row>
    <row r="4870" spans="12:12" x14ac:dyDescent="0.25">
      <c r="L4870" s="8"/>
    </row>
    <row r="4871" spans="12:12" x14ac:dyDescent="0.25">
      <c r="L4871" s="8"/>
    </row>
    <row r="4872" spans="12:12" x14ac:dyDescent="0.25">
      <c r="L4872" s="8"/>
    </row>
    <row r="4873" spans="12:12" x14ac:dyDescent="0.25">
      <c r="L4873" s="8"/>
    </row>
    <row r="4874" spans="12:12" x14ac:dyDescent="0.25">
      <c r="L4874" s="8"/>
    </row>
    <row r="4875" spans="12:12" x14ac:dyDescent="0.25">
      <c r="L4875" s="8"/>
    </row>
    <row r="4876" spans="12:12" x14ac:dyDescent="0.25">
      <c r="L4876" s="8"/>
    </row>
    <row r="4877" spans="12:12" x14ac:dyDescent="0.25">
      <c r="L4877" s="8"/>
    </row>
    <row r="4878" spans="12:12" x14ac:dyDescent="0.25">
      <c r="L4878" s="8"/>
    </row>
    <row r="4879" spans="12:12" x14ac:dyDescent="0.25">
      <c r="L4879" s="8"/>
    </row>
    <row r="4880" spans="12:12" x14ac:dyDescent="0.25">
      <c r="L4880" s="8"/>
    </row>
    <row r="4881" spans="12:12" x14ac:dyDescent="0.25">
      <c r="L4881" s="8"/>
    </row>
    <row r="4882" spans="12:12" x14ac:dyDescent="0.25">
      <c r="L4882" s="8"/>
    </row>
    <row r="4883" spans="12:12" x14ac:dyDescent="0.25">
      <c r="L4883" s="8"/>
    </row>
    <row r="4884" spans="12:12" x14ac:dyDescent="0.25">
      <c r="L4884" s="8"/>
    </row>
    <row r="4885" spans="12:12" x14ac:dyDescent="0.25">
      <c r="L4885" s="8"/>
    </row>
    <row r="4886" spans="12:12" x14ac:dyDescent="0.25">
      <c r="L4886" s="8"/>
    </row>
    <row r="4887" spans="12:12" x14ac:dyDescent="0.25">
      <c r="L4887" s="8"/>
    </row>
    <row r="4888" spans="12:12" x14ac:dyDescent="0.25">
      <c r="L4888" s="8"/>
    </row>
    <row r="4889" spans="12:12" x14ac:dyDescent="0.25">
      <c r="L4889" s="8"/>
    </row>
    <row r="4890" spans="12:12" x14ac:dyDescent="0.25">
      <c r="L4890" s="8"/>
    </row>
    <row r="4891" spans="12:12" x14ac:dyDescent="0.25">
      <c r="L4891" s="8"/>
    </row>
    <row r="4892" spans="12:12" x14ac:dyDescent="0.25">
      <c r="L4892" s="8"/>
    </row>
    <row r="4893" spans="12:12" x14ac:dyDescent="0.25">
      <c r="L4893" s="8"/>
    </row>
    <row r="4894" spans="12:12" x14ac:dyDescent="0.25">
      <c r="L4894" s="8"/>
    </row>
    <row r="4895" spans="12:12" x14ac:dyDescent="0.25">
      <c r="L4895" s="8"/>
    </row>
    <row r="4896" spans="12:12" x14ac:dyDescent="0.25">
      <c r="L4896" s="8"/>
    </row>
    <row r="4897" spans="12:12" x14ac:dyDescent="0.25">
      <c r="L4897" s="8"/>
    </row>
    <row r="4898" spans="12:12" x14ac:dyDescent="0.25">
      <c r="L4898" s="8"/>
    </row>
    <row r="4899" spans="12:12" x14ac:dyDescent="0.25">
      <c r="L4899" s="8"/>
    </row>
    <row r="4900" spans="12:12" x14ac:dyDescent="0.25">
      <c r="L4900" s="8"/>
    </row>
    <row r="4901" spans="12:12" x14ac:dyDescent="0.25">
      <c r="L4901" s="8"/>
    </row>
    <row r="4902" spans="12:12" x14ac:dyDescent="0.25">
      <c r="L4902" s="8"/>
    </row>
    <row r="4903" spans="12:12" x14ac:dyDescent="0.25">
      <c r="L4903" s="8"/>
    </row>
    <row r="4904" spans="12:12" x14ac:dyDescent="0.25">
      <c r="L4904" s="8"/>
    </row>
    <row r="4905" spans="12:12" x14ac:dyDescent="0.25">
      <c r="L4905" s="8"/>
    </row>
    <row r="4906" spans="12:12" x14ac:dyDescent="0.25">
      <c r="L4906" s="8"/>
    </row>
    <row r="4907" spans="12:12" x14ac:dyDescent="0.25">
      <c r="L4907" s="8"/>
    </row>
    <row r="4908" spans="12:12" x14ac:dyDescent="0.25">
      <c r="L4908" s="8"/>
    </row>
    <row r="4909" spans="12:12" x14ac:dyDescent="0.25">
      <c r="L4909" s="8"/>
    </row>
    <row r="4910" spans="12:12" x14ac:dyDescent="0.25">
      <c r="L4910" s="8"/>
    </row>
    <row r="4911" spans="12:12" x14ac:dyDescent="0.25">
      <c r="L4911" s="8"/>
    </row>
    <row r="4912" spans="12:12" x14ac:dyDescent="0.25">
      <c r="L4912" s="8"/>
    </row>
    <row r="4913" spans="12:12" x14ac:dyDescent="0.25">
      <c r="L4913" s="8"/>
    </row>
    <row r="4914" spans="12:12" x14ac:dyDescent="0.25">
      <c r="L4914" s="8"/>
    </row>
    <row r="4915" spans="12:12" x14ac:dyDescent="0.25">
      <c r="L4915" s="8"/>
    </row>
    <row r="4916" spans="12:12" x14ac:dyDescent="0.25">
      <c r="L4916" s="8"/>
    </row>
    <row r="4917" spans="12:12" x14ac:dyDescent="0.25">
      <c r="L4917" s="8"/>
    </row>
    <row r="4918" spans="12:12" x14ac:dyDescent="0.25">
      <c r="L4918" s="8"/>
    </row>
    <row r="4919" spans="12:12" x14ac:dyDescent="0.25">
      <c r="L4919" s="8"/>
    </row>
    <row r="4920" spans="12:12" x14ac:dyDescent="0.25">
      <c r="L4920" s="8"/>
    </row>
    <row r="4921" spans="12:12" x14ac:dyDescent="0.25">
      <c r="L4921" s="8"/>
    </row>
    <row r="4922" spans="12:12" x14ac:dyDescent="0.25">
      <c r="L4922" s="8"/>
    </row>
    <row r="4923" spans="12:12" x14ac:dyDescent="0.25">
      <c r="L4923" s="8"/>
    </row>
    <row r="4924" spans="12:12" x14ac:dyDescent="0.25">
      <c r="L4924" s="8"/>
    </row>
    <row r="4925" spans="12:12" x14ac:dyDescent="0.25">
      <c r="L4925" s="8"/>
    </row>
    <row r="4926" spans="12:12" x14ac:dyDescent="0.25">
      <c r="L4926" s="8"/>
    </row>
    <row r="4927" spans="12:12" x14ac:dyDescent="0.25">
      <c r="L4927" s="8"/>
    </row>
    <row r="4928" spans="12:12" x14ac:dyDescent="0.25">
      <c r="L4928" s="8"/>
    </row>
    <row r="4929" spans="12:12" x14ac:dyDescent="0.25">
      <c r="L4929" s="8"/>
    </row>
    <row r="4930" spans="12:12" x14ac:dyDescent="0.25">
      <c r="L4930" s="8"/>
    </row>
    <row r="4931" spans="12:12" x14ac:dyDescent="0.25">
      <c r="L4931" s="8"/>
    </row>
    <row r="4932" spans="12:12" x14ac:dyDescent="0.25">
      <c r="L4932" s="8"/>
    </row>
    <row r="4933" spans="12:12" x14ac:dyDescent="0.25">
      <c r="L4933" s="8"/>
    </row>
    <row r="4934" spans="12:12" x14ac:dyDescent="0.25">
      <c r="L4934" s="8"/>
    </row>
    <row r="4935" spans="12:12" x14ac:dyDescent="0.25">
      <c r="L4935" s="8"/>
    </row>
    <row r="4936" spans="12:12" x14ac:dyDescent="0.25">
      <c r="L4936" s="8"/>
    </row>
    <row r="4937" spans="12:12" x14ac:dyDescent="0.25">
      <c r="L4937" s="8"/>
    </row>
    <row r="4938" spans="12:12" x14ac:dyDescent="0.25">
      <c r="L4938" s="8"/>
    </row>
    <row r="4939" spans="12:12" x14ac:dyDescent="0.25">
      <c r="L4939" s="8"/>
    </row>
    <row r="4940" spans="12:12" x14ac:dyDescent="0.25">
      <c r="L4940" s="8"/>
    </row>
    <row r="4941" spans="12:12" x14ac:dyDescent="0.25">
      <c r="L4941" s="8"/>
    </row>
    <row r="4942" spans="12:12" x14ac:dyDescent="0.25">
      <c r="L4942" s="8"/>
    </row>
    <row r="4943" spans="12:12" x14ac:dyDescent="0.25">
      <c r="L4943" s="8"/>
    </row>
    <row r="4944" spans="12:12" x14ac:dyDescent="0.25">
      <c r="L4944" s="8"/>
    </row>
    <row r="4945" spans="12:12" x14ac:dyDescent="0.25">
      <c r="L4945" s="8"/>
    </row>
    <row r="4946" spans="12:12" x14ac:dyDescent="0.25">
      <c r="L4946" s="8"/>
    </row>
    <row r="4947" spans="12:12" x14ac:dyDescent="0.25">
      <c r="L4947" s="8"/>
    </row>
    <row r="4948" spans="12:12" x14ac:dyDescent="0.25">
      <c r="L4948" s="8"/>
    </row>
    <row r="4949" spans="12:12" x14ac:dyDescent="0.25">
      <c r="L4949" s="8"/>
    </row>
    <row r="4950" spans="12:12" x14ac:dyDescent="0.25">
      <c r="L4950" s="8"/>
    </row>
    <row r="4951" spans="12:12" x14ac:dyDescent="0.25">
      <c r="L4951" s="8"/>
    </row>
    <row r="4952" spans="12:12" x14ac:dyDescent="0.25">
      <c r="L4952" s="8"/>
    </row>
    <row r="4953" spans="12:12" x14ac:dyDescent="0.25">
      <c r="L4953" s="8"/>
    </row>
    <row r="4954" spans="12:12" x14ac:dyDescent="0.25">
      <c r="L4954" s="8"/>
    </row>
    <row r="4955" spans="12:12" x14ac:dyDescent="0.25">
      <c r="L4955" s="8"/>
    </row>
    <row r="4956" spans="12:12" x14ac:dyDescent="0.25">
      <c r="L4956" s="8"/>
    </row>
    <row r="4957" spans="12:12" x14ac:dyDescent="0.25">
      <c r="L4957" s="8"/>
    </row>
    <row r="4958" spans="12:12" x14ac:dyDescent="0.25">
      <c r="L4958" s="8"/>
    </row>
    <row r="4959" spans="12:12" x14ac:dyDescent="0.25">
      <c r="L4959" s="8"/>
    </row>
    <row r="4960" spans="12:12" x14ac:dyDescent="0.25">
      <c r="L4960" s="8"/>
    </row>
    <row r="4961" spans="12:12" x14ac:dyDescent="0.25">
      <c r="L4961" s="8"/>
    </row>
    <row r="4962" spans="12:12" x14ac:dyDescent="0.25">
      <c r="L4962" s="8"/>
    </row>
    <row r="4963" spans="12:12" x14ac:dyDescent="0.25">
      <c r="L4963" s="8"/>
    </row>
    <row r="4964" spans="12:12" x14ac:dyDescent="0.25">
      <c r="L4964" s="8"/>
    </row>
    <row r="4965" spans="12:12" x14ac:dyDescent="0.25">
      <c r="L4965" s="8"/>
    </row>
    <row r="4966" spans="12:12" x14ac:dyDescent="0.25">
      <c r="L4966" s="8"/>
    </row>
    <row r="4967" spans="12:12" x14ac:dyDescent="0.25">
      <c r="L4967" s="8"/>
    </row>
    <row r="4968" spans="12:12" x14ac:dyDescent="0.25">
      <c r="L4968" s="8"/>
    </row>
    <row r="4969" spans="12:12" x14ac:dyDescent="0.25">
      <c r="L4969" s="8"/>
    </row>
    <row r="4970" spans="12:12" x14ac:dyDescent="0.25">
      <c r="L4970" s="8"/>
    </row>
    <row r="4971" spans="12:12" x14ac:dyDescent="0.25">
      <c r="L4971" s="8"/>
    </row>
    <row r="4972" spans="12:12" x14ac:dyDescent="0.25">
      <c r="L4972" s="8"/>
    </row>
    <row r="4973" spans="12:12" x14ac:dyDescent="0.25">
      <c r="L4973" s="8"/>
    </row>
    <row r="4974" spans="12:12" x14ac:dyDescent="0.25">
      <c r="L4974" s="8"/>
    </row>
    <row r="4975" spans="12:12" x14ac:dyDescent="0.25">
      <c r="L4975" s="8"/>
    </row>
    <row r="4976" spans="12:12" x14ac:dyDescent="0.25">
      <c r="L4976" s="8"/>
    </row>
    <row r="4977" spans="12:12" x14ac:dyDescent="0.25">
      <c r="L4977" s="8"/>
    </row>
    <row r="4978" spans="12:12" x14ac:dyDescent="0.25">
      <c r="L4978" s="8"/>
    </row>
    <row r="4979" spans="12:12" x14ac:dyDescent="0.25">
      <c r="L4979" s="8"/>
    </row>
    <row r="4980" spans="12:12" x14ac:dyDescent="0.25">
      <c r="L4980" s="8"/>
    </row>
    <row r="4981" spans="12:12" x14ac:dyDescent="0.25">
      <c r="L4981" s="8"/>
    </row>
    <row r="4982" spans="12:12" x14ac:dyDescent="0.25">
      <c r="L4982" s="8"/>
    </row>
    <row r="4983" spans="12:12" x14ac:dyDescent="0.25">
      <c r="L4983" s="8"/>
    </row>
    <row r="4984" spans="12:12" x14ac:dyDescent="0.25">
      <c r="L4984" s="8"/>
    </row>
    <row r="4985" spans="12:12" x14ac:dyDescent="0.25">
      <c r="L4985" s="8"/>
    </row>
    <row r="4986" spans="12:12" x14ac:dyDescent="0.25">
      <c r="L4986" s="8"/>
    </row>
    <row r="4987" spans="12:12" x14ac:dyDescent="0.25">
      <c r="L4987" s="8"/>
    </row>
    <row r="4988" spans="12:12" x14ac:dyDescent="0.25">
      <c r="L4988" s="8"/>
    </row>
    <row r="4989" spans="12:12" x14ac:dyDescent="0.25">
      <c r="L4989" s="8"/>
    </row>
    <row r="4990" spans="12:12" x14ac:dyDescent="0.25">
      <c r="L4990" s="8"/>
    </row>
    <row r="4991" spans="12:12" x14ac:dyDescent="0.25">
      <c r="L4991" s="8"/>
    </row>
    <row r="4992" spans="12:12" x14ac:dyDescent="0.25">
      <c r="L4992" s="8"/>
    </row>
    <row r="4993" spans="12:12" x14ac:dyDescent="0.25">
      <c r="L4993" s="8"/>
    </row>
    <row r="4994" spans="12:12" x14ac:dyDescent="0.25">
      <c r="L4994" s="8"/>
    </row>
    <row r="4995" spans="12:12" x14ac:dyDescent="0.25">
      <c r="L4995" s="8"/>
    </row>
    <row r="4996" spans="12:12" x14ac:dyDescent="0.25">
      <c r="L4996" s="8"/>
    </row>
    <row r="4997" spans="12:12" x14ac:dyDescent="0.25">
      <c r="L4997" s="8"/>
    </row>
    <row r="4998" spans="12:12" x14ac:dyDescent="0.25">
      <c r="L4998" s="8"/>
    </row>
    <row r="4999" spans="12:12" x14ac:dyDescent="0.25">
      <c r="L4999" s="8"/>
    </row>
    <row r="5000" spans="12:12" x14ac:dyDescent="0.25">
      <c r="L5000" s="8"/>
    </row>
    <row r="5001" spans="12:12" x14ac:dyDescent="0.25">
      <c r="L5001" s="8"/>
    </row>
    <row r="5002" spans="12:12" x14ac:dyDescent="0.25">
      <c r="L5002" s="8"/>
    </row>
    <row r="5003" spans="12:12" x14ac:dyDescent="0.25">
      <c r="L5003" s="8"/>
    </row>
    <row r="5004" spans="12:12" x14ac:dyDescent="0.25">
      <c r="L5004" s="8"/>
    </row>
    <row r="5005" spans="12:12" x14ac:dyDescent="0.25">
      <c r="L5005" s="8"/>
    </row>
    <row r="5006" spans="12:12" x14ac:dyDescent="0.25">
      <c r="L5006" s="8"/>
    </row>
    <row r="5007" spans="12:12" x14ac:dyDescent="0.25">
      <c r="L5007" s="8"/>
    </row>
    <row r="5008" spans="12:12" x14ac:dyDescent="0.25">
      <c r="L5008" s="8"/>
    </row>
    <row r="5009" spans="12:12" x14ac:dyDescent="0.25">
      <c r="L5009" s="8"/>
    </row>
    <row r="5010" spans="12:12" x14ac:dyDescent="0.25">
      <c r="L5010" s="8"/>
    </row>
    <row r="5011" spans="12:12" x14ac:dyDescent="0.25">
      <c r="L5011" s="8"/>
    </row>
    <row r="5012" spans="12:12" x14ac:dyDescent="0.25">
      <c r="L5012" s="8"/>
    </row>
    <row r="5013" spans="12:12" x14ac:dyDescent="0.25">
      <c r="L5013" s="8"/>
    </row>
    <row r="5014" spans="12:12" x14ac:dyDescent="0.25">
      <c r="L5014" s="8"/>
    </row>
    <row r="5015" spans="12:12" x14ac:dyDescent="0.25">
      <c r="L5015" s="8"/>
    </row>
    <row r="5016" spans="12:12" x14ac:dyDescent="0.25">
      <c r="L5016" s="8"/>
    </row>
    <row r="5017" spans="12:12" x14ac:dyDescent="0.25">
      <c r="L5017" s="8"/>
    </row>
    <row r="5018" spans="12:12" x14ac:dyDescent="0.25">
      <c r="L5018" s="8"/>
    </row>
    <row r="5019" spans="12:12" x14ac:dyDescent="0.25">
      <c r="L5019" s="8"/>
    </row>
    <row r="5020" spans="12:12" x14ac:dyDescent="0.25">
      <c r="L5020" s="8"/>
    </row>
    <row r="5021" spans="12:12" x14ac:dyDescent="0.25">
      <c r="L5021" s="8"/>
    </row>
    <row r="5022" spans="12:12" x14ac:dyDescent="0.25">
      <c r="L5022" s="8"/>
    </row>
    <row r="5023" spans="12:12" x14ac:dyDescent="0.25">
      <c r="L5023" s="8"/>
    </row>
    <row r="5024" spans="12:12" x14ac:dyDescent="0.25">
      <c r="L5024" s="8"/>
    </row>
    <row r="5025" spans="12:12" x14ac:dyDescent="0.25">
      <c r="L5025" s="8"/>
    </row>
    <row r="5026" spans="12:12" x14ac:dyDescent="0.25">
      <c r="L5026" s="8"/>
    </row>
    <row r="5027" spans="12:12" x14ac:dyDescent="0.25">
      <c r="L5027" s="8"/>
    </row>
    <row r="5028" spans="12:12" x14ac:dyDescent="0.25">
      <c r="L5028" s="8"/>
    </row>
    <row r="5029" spans="12:12" x14ac:dyDescent="0.25">
      <c r="L5029" s="8"/>
    </row>
    <row r="5030" spans="12:12" x14ac:dyDescent="0.25">
      <c r="L5030" s="8"/>
    </row>
    <row r="5031" spans="12:12" x14ac:dyDescent="0.25">
      <c r="L5031" s="8"/>
    </row>
    <row r="5032" spans="12:12" x14ac:dyDescent="0.25">
      <c r="L5032" s="8"/>
    </row>
    <row r="5033" spans="12:12" x14ac:dyDescent="0.25">
      <c r="L5033" s="8"/>
    </row>
    <row r="5034" spans="12:12" x14ac:dyDescent="0.25">
      <c r="L5034" s="8"/>
    </row>
    <row r="5035" spans="12:12" x14ac:dyDescent="0.25">
      <c r="L5035" s="8"/>
    </row>
    <row r="5036" spans="12:12" x14ac:dyDescent="0.25">
      <c r="L5036" s="8"/>
    </row>
    <row r="5037" spans="12:12" x14ac:dyDescent="0.25">
      <c r="L5037" s="8"/>
    </row>
    <row r="5038" spans="12:12" x14ac:dyDescent="0.25">
      <c r="L5038" s="8"/>
    </row>
    <row r="5039" spans="12:12" x14ac:dyDescent="0.25">
      <c r="L5039" s="8"/>
    </row>
    <row r="5040" spans="12:12" x14ac:dyDescent="0.25">
      <c r="L5040" s="8"/>
    </row>
    <row r="5041" spans="12:12" x14ac:dyDescent="0.25">
      <c r="L5041" s="8"/>
    </row>
    <row r="5042" spans="12:12" x14ac:dyDescent="0.25">
      <c r="L5042" s="8"/>
    </row>
    <row r="5043" spans="12:12" x14ac:dyDescent="0.25">
      <c r="L5043" s="8"/>
    </row>
    <row r="5044" spans="12:12" x14ac:dyDescent="0.25">
      <c r="L5044" s="8"/>
    </row>
    <row r="5045" spans="12:12" x14ac:dyDescent="0.25">
      <c r="L5045" s="8"/>
    </row>
    <row r="5046" spans="12:12" x14ac:dyDescent="0.25">
      <c r="L5046" s="8"/>
    </row>
    <row r="5047" spans="12:12" x14ac:dyDescent="0.25">
      <c r="L5047" s="8"/>
    </row>
    <row r="5048" spans="12:12" x14ac:dyDescent="0.25">
      <c r="L5048" s="8"/>
    </row>
    <row r="5049" spans="12:12" x14ac:dyDescent="0.25">
      <c r="L5049" s="8"/>
    </row>
    <row r="5050" spans="12:12" x14ac:dyDescent="0.25">
      <c r="L5050" s="8"/>
    </row>
    <row r="5051" spans="12:12" x14ac:dyDescent="0.25">
      <c r="L5051" s="8"/>
    </row>
    <row r="5052" spans="12:12" x14ac:dyDescent="0.25">
      <c r="L5052" s="8"/>
    </row>
    <row r="5053" spans="12:12" x14ac:dyDescent="0.25">
      <c r="L5053" s="8"/>
    </row>
    <row r="5054" spans="12:12" x14ac:dyDescent="0.25">
      <c r="L5054" s="8"/>
    </row>
    <row r="5055" spans="12:12" x14ac:dyDescent="0.25">
      <c r="L5055" s="8"/>
    </row>
    <row r="5056" spans="12:12" x14ac:dyDescent="0.25">
      <c r="L5056" s="8"/>
    </row>
    <row r="5057" spans="12:12" x14ac:dyDescent="0.25">
      <c r="L5057" s="8"/>
    </row>
    <row r="5058" spans="12:12" x14ac:dyDescent="0.25">
      <c r="L5058" s="8"/>
    </row>
    <row r="5059" spans="12:12" x14ac:dyDescent="0.25">
      <c r="L5059" s="8"/>
    </row>
    <row r="5060" spans="12:12" x14ac:dyDescent="0.25">
      <c r="L5060" s="8"/>
    </row>
    <row r="5061" spans="12:12" x14ac:dyDescent="0.25">
      <c r="L5061" s="8"/>
    </row>
    <row r="5062" spans="12:12" x14ac:dyDescent="0.25">
      <c r="L5062" s="8"/>
    </row>
    <row r="5063" spans="12:12" x14ac:dyDescent="0.25">
      <c r="L5063" s="8"/>
    </row>
    <row r="5064" spans="12:12" x14ac:dyDescent="0.25">
      <c r="L5064" s="8"/>
    </row>
    <row r="5065" spans="12:12" x14ac:dyDescent="0.25">
      <c r="L5065" s="8"/>
    </row>
    <row r="5066" spans="12:12" x14ac:dyDescent="0.25">
      <c r="L5066" s="8"/>
    </row>
    <row r="5067" spans="12:12" x14ac:dyDescent="0.25">
      <c r="L5067" s="8"/>
    </row>
    <row r="5068" spans="12:12" x14ac:dyDescent="0.25">
      <c r="L5068" s="8"/>
    </row>
    <row r="5069" spans="12:12" x14ac:dyDescent="0.25">
      <c r="L5069" s="8"/>
    </row>
    <row r="5070" spans="12:12" x14ac:dyDescent="0.25">
      <c r="L5070" s="8"/>
    </row>
    <row r="5071" spans="12:12" x14ac:dyDescent="0.25">
      <c r="L5071" s="8"/>
    </row>
    <row r="5072" spans="12:12" x14ac:dyDescent="0.25">
      <c r="L5072" s="8"/>
    </row>
    <row r="5073" spans="12:12" x14ac:dyDescent="0.25">
      <c r="L5073" s="8"/>
    </row>
    <row r="5074" spans="12:12" x14ac:dyDescent="0.25">
      <c r="L5074" s="8"/>
    </row>
    <row r="5075" spans="12:12" x14ac:dyDescent="0.25">
      <c r="L5075" s="8"/>
    </row>
    <row r="5076" spans="12:12" x14ac:dyDescent="0.25">
      <c r="L5076" s="8"/>
    </row>
    <row r="5077" spans="12:12" x14ac:dyDescent="0.25">
      <c r="L5077" s="8"/>
    </row>
    <row r="5078" spans="12:12" x14ac:dyDescent="0.25">
      <c r="L5078" s="8"/>
    </row>
    <row r="5079" spans="12:12" x14ac:dyDescent="0.25">
      <c r="L5079" s="8"/>
    </row>
    <row r="5080" spans="12:12" x14ac:dyDescent="0.25">
      <c r="L5080" s="8"/>
    </row>
    <row r="5081" spans="12:12" x14ac:dyDescent="0.25">
      <c r="L5081" s="8"/>
    </row>
    <row r="5082" spans="12:12" x14ac:dyDescent="0.25">
      <c r="L5082" s="8"/>
    </row>
    <row r="5083" spans="12:12" x14ac:dyDescent="0.25">
      <c r="L5083" s="8"/>
    </row>
    <row r="5084" spans="12:12" x14ac:dyDescent="0.25">
      <c r="L5084" s="8"/>
    </row>
    <row r="5085" spans="12:12" x14ac:dyDescent="0.25">
      <c r="L5085" s="8"/>
    </row>
    <row r="5086" spans="12:12" x14ac:dyDescent="0.25">
      <c r="L5086" s="8"/>
    </row>
    <row r="5087" spans="12:12" x14ac:dyDescent="0.25">
      <c r="L5087" s="8"/>
    </row>
    <row r="5088" spans="12:12" x14ac:dyDescent="0.25">
      <c r="L5088" s="8"/>
    </row>
    <row r="5089" spans="12:12" x14ac:dyDescent="0.25">
      <c r="L5089" s="8"/>
    </row>
    <row r="5090" spans="12:12" x14ac:dyDescent="0.25">
      <c r="L5090" s="8"/>
    </row>
    <row r="5091" spans="12:12" x14ac:dyDescent="0.25">
      <c r="L5091" s="8"/>
    </row>
    <row r="5092" spans="12:12" x14ac:dyDescent="0.25">
      <c r="L5092" s="8"/>
    </row>
    <row r="5093" spans="12:12" x14ac:dyDescent="0.25">
      <c r="L5093" s="8"/>
    </row>
    <row r="5094" spans="12:12" x14ac:dyDescent="0.25">
      <c r="L5094" s="8"/>
    </row>
    <row r="5095" spans="12:12" x14ac:dyDescent="0.25">
      <c r="L5095" s="8"/>
    </row>
    <row r="5096" spans="12:12" x14ac:dyDescent="0.25">
      <c r="L5096" s="8"/>
    </row>
    <row r="5097" spans="12:12" x14ac:dyDescent="0.25">
      <c r="L5097" s="8"/>
    </row>
    <row r="5098" spans="12:12" x14ac:dyDescent="0.25">
      <c r="L5098" s="8"/>
    </row>
    <row r="5099" spans="12:12" x14ac:dyDescent="0.25">
      <c r="L5099" s="8"/>
    </row>
    <row r="5100" spans="12:12" x14ac:dyDescent="0.25">
      <c r="L5100" s="8"/>
    </row>
    <row r="5101" spans="12:12" x14ac:dyDescent="0.25">
      <c r="L5101" s="8"/>
    </row>
    <row r="5102" spans="12:12" x14ac:dyDescent="0.25">
      <c r="L5102" s="8"/>
    </row>
    <row r="5103" spans="12:12" x14ac:dyDescent="0.25">
      <c r="L5103" s="8"/>
    </row>
    <row r="5104" spans="12:12" x14ac:dyDescent="0.25">
      <c r="L5104" s="8"/>
    </row>
    <row r="5105" spans="12:12" x14ac:dyDescent="0.25">
      <c r="L5105" s="8"/>
    </row>
    <row r="5106" spans="12:12" x14ac:dyDescent="0.25">
      <c r="L5106" s="8"/>
    </row>
    <row r="5107" spans="12:12" x14ac:dyDescent="0.25">
      <c r="L5107" s="8"/>
    </row>
    <row r="5108" spans="12:12" x14ac:dyDescent="0.25">
      <c r="L5108" s="8"/>
    </row>
    <row r="5109" spans="12:12" x14ac:dyDescent="0.25">
      <c r="L5109" s="8"/>
    </row>
    <row r="5110" spans="12:12" x14ac:dyDescent="0.25">
      <c r="L5110" s="8"/>
    </row>
    <row r="5111" spans="12:12" x14ac:dyDescent="0.25">
      <c r="L5111" s="8"/>
    </row>
    <row r="5112" spans="12:12" x14ac:dyDescent="0.25">
      <c r="L5112" s="8"/>
    </row>
    <row r="5113" spans="12:12" x14ac:dyDescent="0.25">
      <c r="L5113" s="8"/>
    </row>
    <row r="5114" spans="12:12" x14ac:dyDescent="0.25">
      <c r="L5114" s="8"/>
    </row>
    <row r="5115" spans="12:12" x14ac:dyDescent="0.25">
      <c r="L5115" s="8"/>
    </row>
    <row r="5116" spans="12:12" x14ac:dyDescent="0.25">
      <c r="L5116" s="8"/>
    </row>
    <row r="5117" spans="12:12" x14ac:dyDescent="0.25">
      <c r="L5117" s="8"/>
    </row>
    <row r="5118" spans="12:12" x14ac:dyDescent="0.25">
      <c r="L5118" s="8"/>
    </row>
    <row r="5119" spans="12:12" x14ac:dyDescent="0.25">
      <c r="L5119" s="8"/>
    </row>
    <row r="5120" spans="12:12" x14ac:dyDescent="0.25">
      <c r="L5120" s="8"/>
    </row>
    <row r="5121" spans="12:12" x14ac:dyDescent="0.25">
      <c r="L5121" s="8"/>
    </row>
    <row r="5122" spans="12:12" x14ac:dyDescent="0.25">
      <c r="L5122" s="8"/>
    </row>
    <row r="5123" spans="12:12" x14ac:dyDescent="0.25">
      <c r="L5123" s="8"/>
    </row>
    <row r="5124" spans="12:12" x14ac:dyDescent="0.25">
      <c r="L5124" s="8"/>
    </row>
    <row r="5125" spans="12:12" x14ac:dyDescent="0.25">
      <c r="L5125" s="8"/>
    </row>
    <row r="5126" spans="12:12" x14ac:dyDescent="0.25">
      <c r="L5126" s="8"/>
    </row>
    <row r="5127" spans="12:12" x14ac:dyDescent="0.25">
      <c r="L5127" s="8"/>
    </row>
    <row r="5128" spans="12:12" x14ac:dyDescent="0.25">
      <c r="L5128" s="8"/>
    </row>
    <row r="5129" spans="12:12" x14ac:dyDescent="0.25">
      <c r="L5129" s="8"/>
    </row>
    <row r="5130" spans="12:12" x14ac:dyDescent="0.25">
      <c r="L5130" s="8"/>
    </row>
    <row r="5131" spans="12:12" x14ac:dyDescent="0.25">
      <c r="L5131" s="8"/>
    </row>
    <row r="5132" spans="12:12" x14ac:dyDescent="0.25">
      <c r="L5132" s="8"/>
    </row>
    <row r="5133" spans="12:12" x14ac:dyDescent="0.25">
      <c r="L5133" s="8"/>
    </row>
    <row r="5134" spans="12:12" x14ac:dyDescent="0.25">
      <c r="L5134" s="8"/>
    </row>
    <row r="5135" spans="12:12" x14ac:dyDescent="0.25">
      <c r="L5135" s="8"/>
    </row>
    <row r="5136" spans="12:12" x14ac:dyDescent="0.25">
      <c r="L5136" s="8"/>
    </row>
    <row r="5137" spans="12:12" x14ac:dyDescent="0.25">
      <c r="L5137" s="8"/>
    </row>
    <row r="5138" spans="12:12" x14ac:dyDescent="0.25">
      <c r="L5138" s="8"/>
    </row>
    <row r="5139" spans="12:12" x14ac:dyDescent="0.25">
      <c r="L5139" s="8"/>
    </row>
    <row r="5140" spans="12:12" x14ac:dyDescent="0.25">
      <c r="L5140" s="8"/>
    </row>
    <row r="5141" spans="12:12" x14ac:dyDescent="0.25">
      <c r="L5141" s="8"/>
    </row>
    <row r="5142" spans="12:12" x14ac:dyDescent="0.25">
      <c r="L5142" s="8"/>
    </row>
    <row r="5143" spans="12:12" x14ac:dyDescent="0.25">
      <c r="L5143" s="8"/>
    </row>
    <row r="5144" spans="12:12" x14ac:dyDescent="0.25">
      <c r="L5144" s="8"/>
    </row>
    <row r="5145" spans="12:12" x14ac:dyDescent="0.25">
      <c r="L5145" s="8"/>
    </row>
    <row r="5146" spans="12:12" x14ac:dyDescent="0.25">
      <c r="L5146" s="8"/>
    </row>
    <row r="5147" spans="12:12" x14ac:dyDescent="0.25">
      <c r="L5147" s="8"/>
    </row>
    <row r="5148" spans="12:12" x14ac:dyDescent="0.25">
      <c r="L5148" s="8"/>
    </row>
    <row r="5149" spans="12:12" x14ac:dyDescent="0.25">
      <c r="L5149" s="8"/>
    </row>
    <row r="5150" spans="12:12" x14ac:dyDescent="0.25">
      <c r="L5150" s="8"/>
    </row>
    <row r="5151" spans="12:12" x14ac:dyDescent="0.25">
      <c r="L5151" s="8"/>
    </row>
    <row r="5152" spans="12:12" x14ac:dyDescent="0.25">
      <c r="L5152" s="8"/>
    </row>
    <row r="5153" spans="12:12" x14ac:dyDescent="0.25">
      <c r="L5153" s="8"/>
    </row>
    <row r="5154" spans="12:12" x14ac:dyDescent="0.25">
      <c r="L5154" s="8"/>
    </row>
    <row r="5155" spans="12:12" x14ac:dyDescent="0.25">
      <c r="L5155" s="8"/>
    </row>
    <row r="5156" spans="12:12" x14ac:dyDescent="0.25">
      <c r="L5156" s="8"/>
    </row>
    <row r="5157" spans="12:12" x14ac:dyDescent="0.25">
      <c r="L5157" s="8"/>
    </row>
    <row r="5158" spans="12:12" x14ac:dyDescent="0.25">
      <c r="L5158" s="8"/>
    </row>
    <row r="5159" spans="12:12" x14ac:dyDescent="0.25">
      <c r="L5159" s="8"/>
    </row>
    <row r="5160" spans="12:12" x14ac:dyDescent="0.25">
      <c r="L5160" s="8"/>
    </row>
    <row r="5161" spans="12:12" x14ac:dyDescent="0.25">
      <c r="L5161" s="8"/>
    </row>
    <row r="5162" spans="12:12" x14ac:dyDescent="0.25">
      <c r="L5162" s="8"/>
    </row>
    <row r="5163" spans="12:12" x14ac:dyDescent="0.25">
      <c r="L5163" s="8"/>
    </row>
    <row r="5164" spans="12:12" x14ac:dyDescent="0.25">
      <c r="L5164" s="8"/>
    </row>
    <row r="5165" spans="12:12" x14ac:dyDescent="0.25">
      <c r="L5165" s="8"/>
    </row>
    <row r="5166" spans="12:12" x14ac:dyDescent="0.25">
      <c r="L5166" s="8"/>
    </row>
    <row r="5167" spans="12:12" x14ac:dyDescent="0.25">
      <c r="L5167" s="8"/>
    </row>
    <row r="5168" spans="12:12" x14ac:dyDescent="0.25">
      <c r="L5168" s="8"/>
    </row>
    <row r="5169" spans="12:12" x14ac:dyDescent="0.25">
      <c r="L5169" s="8"/>
    </row>
    <row r="5170" spans="12:12" x14ac:dyDescent="0.25">
      <c r="L5170" s="8"/>
    </row>
    <row r="5171" spans="12:12" x14ac:dyDescent="0.25">
      <c r="L5171" s="8"/>
    </row>
    <row r="5172" spans="12:12" x14ac:dyDescent="0.25">
      <c r="L5172" s="8"/>
    </row>
    <row r="5173" spans="12:12" x14ac:dyDescent="0.25">
      <c r="L5173" s="8"/>
    </row>
    <row r="5174" spans="12:12" x14ac:dyDescent="0.25">
      <c r="L5174" s="8"/>
    </row>
    <row r="5175" spans="12:12" x14ac:dyDescent="0.25">
      <c r="L5175" s="8"/>
    </row>
    <row r="5176" spans="12:12" x14ac:dyDescent="0.25">
      <c r="L5176" s="8"/>
    </row>
    <row r="5177" spans="12:12" x14ac:dyDescent="0.25">
      <c r="L5177" s="8"/>
    </row>
    <row r="5178" spans="12:12" x14ac:dyDescent="0.25">
      <c r="L5178" s="8"/>
    </row>
    <row r="5179" spans="12:12" x14ac:dyDescent="0.25">
      <c r="L5179" s="8"/>
    </row>
    <row r="5180" spans="12:12" x14ac:dyDescent="0.25">
      <c r="L5180" s="8"/>
    </row>
    <row r="5181" spans="12:12" x14ac:dyDescent="0.25">
      <c r="L5181" s="8"/>
    </row>
    <row r="5182" spans="12:12" x14ac:dyDescent="0.25">
      <c r="L5182" s="8"/>
    </row>
    <row r="5183" spans="12:12" x14ac:dyDescent="0.25">
      <c r="L5183" s="8"/>
    </row>
    <row r="5184" spans="12:12" x14ac:dyDescent="0.25">
      <c r="L5184" s="8"/>
    </row>
    <row r="5185" spans="12:12" x14ac:dyDescent="0.25">
      <c r="L5185" s="8"/>
    </row>
    <row r="5186" spans="12:12" x14ac:dyDescent="0.25">
      <c r="L5186" s="8"/>
    </row>
    <row r="5187" spans="12:12" x14ac:dyDescent="0.25">
      <c r="L5187" s="8"/>
    </row>
    <row r="5188" spans="12:12" x14ac:dyDescent="0.25">
      <c r="L5188" s="8"/>
    </row>
    <row r="5189" spans="12:12" x14ac:dyDescent="0.25">
      <c r="L5189" s="8"/>
    </row>
    <row r="5190" spans="12:12" x14ac:dyDescent="0.25">
      <c r="L5190" s="8"/>
    </row>
    <row r="5191" spans="12:12" x14ac:dyDescent="0.25">
      <c r="L5191" s="8"/>
    </row>
    <row r="5192" spans="12:12" x14ac:dyDescent="0.25">
      <c r="L5192" s="8"/>
    </row>
    <row r="5193" spans="12:12" x14ac:dyDescent="0.25">
      <c r="L5193" s="8"/>
    </row>
    <row r="5194" spans="12:12" x14ac:dyDescent="0.25">
      <c r="L5194" s="8"/>
    </row>
    <row r="5195" spans="12:12" x14ac:dyDescent="0.25">
      <c r="L5195" s="8"/>
    </row>
    <row r="5196" spans="12:12" x14ac:dyDescent="0.25">
      <c r="L5196" s="8"/>
    </row>
    <row r="5197" spans="12:12" x14ac:dyDescent="0.25">
      <c r="L5197" s="8"/>
    </row>
    <row r="5198" spans="12:12" x14ac:dyDescent="0.25">
      <c r="L5198" s="8"/>
    </row>
    <row r="5199" spans="12:12" x14ac:dyDescent="0.25">
      <c r="L5199" s="8"/>
    </row>
    <row r="5200" spans="12:12" x14ac:dyDescent="0.25">
      <c r="L5200" s="8"/>
    </row>
    <row r="5201" spans="12:12" x14ac:dyDescent="0.25">
      <c r="L5201" s="8"/>
    </row>
    <row r="5202" spans="12:12" x14ac:dyDescent="0.25">
      <c r="L5202" s="8"/>
    </row>
    <row r="5203" spans="12:12" x14ac:dyDescent="0.25">
      <c r="L5203" s="8"/>
    </row>
    <row r="5204" spans="12:12" x14ac:dyDescent="0.25">
      <c r="L5204" s="8"/>
    </row>
    <row r="5205" spans="12:12" x14ac:dyDescent="0.25">
      <c r="L5205" s="8"/>
    </row>
    <row r="5206" spans="12:12" x14ac:dyDescent="0.25">
      <c r="L5206" s="8"/>
    </row>
    <row r="5207" spans="12:12" x14ac:dyDescent="0.25">
      <c r="L5207" s="8"/>
    </row>
    <row r="5208" spans="12:12" x14ac:dyDescent="0.25">
      <c r="L5208" s="8"/>
    </row>
    <row r="5209" spans="12:12" x14ac:dyDescent="0.25">
      <c r="L5209" s="8"/>
    </row>
    <row r="5210" spans="12:12" x14ac:dyDescent="0.25">
      <c r="L5210" s="8"/>
    </row>
    <row r="5211" spans="12:12" x14ac:dyDescent="0.25">
      <c r="L5211" s="8"/>
    </row>
    <row r="5212" spans="12:12" x14ac:dyDescent="0.25">
      <c r="L5212" s="8"/>
    </row>
    <row r="5213" spans="12:12" x14ac:dyDescent="0.25">
      <c r="L5213" s="8"/>
    </row>
    <row r="5214" spans="12:12" x14ac:dyDescent="0.25">
      <c r="L5214" s="8"/>
    </row>
    <row r="5215" spans="12:12" x14ac:dyDescent="0.25">
      <c r="L5215" s="8"/>
    </row>
    <row r="5216" spans="12:12" x14ac:dyDescent="0.25">
      <c r="L5216" s="8"/>
    </row>
    <row r="5217" spans="12:12" x14ac:dyDescent="0.25">
      <c r="L5217" s="8"/>
    </row>
    <row r="5218" spans="12:12" x14ac:dyDescent="0.25">
      <c r="L5218" s="8"/>
    </row>
    <row r="5219" spans="12:12" x14ac:dyDescent="0.25">
      <c r="L5219" s="8"/>
    </row>
    <row r="5220" spans="12:12" x14ac:dyDescent="0.25">
      <c r="L5220" s="8"/>
    </row>
    <row r="5221" spans="12:12" x14ac:dyDescent="0.25">
      <c r="L5221" s="8"/>
    </row>
    <row r="5222" spans="12:12" x14ac:dyDescent="0.25">
      <c r="L5222" s="8"/>
    </row>
    <row r="5223" spans="12:12" x14ac:dyDescent="0.25">
      <c r="L5223" s="8"/>
    </row>
    <row r="5224" spans="12:12" x14ac:dyDescent="0.25">
      <c r="L5224" s="8"/>
    </row>
    <row r="5225" spans="12:12" x14ac:dyDescent="0.25">
      <c r="L5225" s="8"/>
    </row>
    <row r="5226" spans="12:12" x14ac:dyDescent="0.25">
      <c r="L5226" s="8"/>
    </row>
    <row r="5227" spans="12:12" x14ac:dyDescent="0.25">
      <c r="L5227" s="8"/>
    </row>
    <row r="5228" spans="12:12" x14ac:dyDescent="0.25">
      <c r="L5228" s="8"/>
    </row>
    <row r="5229" spans="12:12" x14ac:dyDescent="0.25">
      <c r="L5229" s="8"/>
    </row>
    <row r="5230" spans="12:12" x14ac:dyDescent="0.25">
      <c r="L5230" s="8"/>
    </row>
    <row r="5231" spans="12:12" x14ac:dyDescent="0.25">
      <c r="L5231" s="8"/>
    </row>
    <row r="5232" spans="12:12" x14ac:dyDescent="0.25">
      <c r="L5232" s="8"/>
    </row>
    <row r="5233" spans="12:12" x14ac:dyDescent="0.25">
      <c r="L5233" s="8"/>
    </row>
    <row r="5234" spans="12:12" x14ac:dyDescent="0.25">
      <c r="L5234" s="8"/>
    </row>
    <row r="5235" spans="12:12" x14ac:dyDescent="0.25">
      <c r="L5235" s="8"/>
    </row>
    <row r="5236" spans="12:12" x14ac:dyDescent="0.25">
      <c r="L5236" s="8"/>
    </row>
    <row r="5237" spans="12:12" x14ac:dyDescent="0.25">
      <c r="L5237" s="8"/>
    </row>
    <row r="5238" spans="12:12" x14ac:dyDescent="0.25">
      <c r="L5238" s="8"/>
    </row>
    <row r="5239" spans="12:12" x14ac:dyDescent="0.25">
      <c r="L5239" s="8"/>
    </row>
    <row r="5240" spans="12:12" x14ac:dyDescent="0.25">
      <c r="L5240" s="8"/>
    </row>
    <row r="5241" spans="12:12" x14ac:dyDescent="0.25">
      <c r="L5241" s="8"/>
    </row>
    <row r="5242" spans="12:12" x14ac:dyDescent="0.25">
      <c r="L5242" s="8"/>
    </row>
    <row r="5243" spans="12:12" x14ac:dyDescent="0.25">
      <c r="L5243" s="8"/>
    </row>
    <row r="5244" spans="12:12" x14ac:dyDescent="0.25">
      <c r="L5244" s="8"/>
    </row>
    <row r="5245" spans="12:12" x14ac:dyDescent="0.25">
      <c r="L5245" s="8"/>
    </row>
    <row r="5246" spans="12:12" x14ac:dyDescent="0.25">
      <c r="L5246" s="8"/>
    </row>
    <row r="5247" spans="12:12" x14ac:dyDescent="0.25">
      <c r="L5247" s="8"/>
    </row>
    <row r="5248" spans="12:12" x14ac:dyDescent="0.25">
      <c r="L5248" s="8"/>
    </row>
    <row r="5249" spans="12:12" x14ac:dyDescent="0.25">
      <c r="L5249" s="8"/>
    </row>
    <row r="5250" spans="12:12" x14ac:dyDescent="0.25">
      <c r="L5250" s="8"/>
    </row>
    <row r="5251" spans="12:12" x14ac:dyDescent="0.25">
      <c r="L5251" s="8"/>
    </row>
    <row r="5252" spans="12:12" x14ac:dyDescent="0.25">
      <c r="L5252" s="8"/>
    </row>
    <row r="5253" spans="12:12" x14ac:dyDescent="0.25">
      <c r="L5253" s="8"/>
    </row>
    <row r="5254" spans="12:12" x14ac:dyDescent="0.25">
      <c r="L5254" s="8"/>
    </row>
    <row r="5255" spans="12:12" x14ac:dyDescent="0.25">
      <c r="L5255" s="8"/>
    </row>
    <row r="5256" spans="12:12" x14ac:dyDescent="0.25">
      <c r="L5256" s="8"/>
    </row>
    <row r="5257" spans="12:12" x14ac:dyDescent="0.25">
      <c r="L5257" s="8"/>
    </row>
    <row r="5258" spans="12:12" x14ac:dyDescent="0.25">
      <c r="L5258" s="8"/>
    </row>
    <row r="5259" spans="12:12" x14ac:dyDescent="0.25">
      <c r="L5259" s="8"/>
    </row>
    <row r="5260" spans="12:12" x14ac:dyDescent="0.25">
      <c r="L5260" s="8"/>
    </row>
    <row r="5261" spans="12:12" x14ac:dyDescent="0.25">
      <c r="L5261" s="8"/>
    </row>
    <row r="5262" spans="12:12" x14ac:dyDescent="0.25">
      <c r="L5262" s="8"/>
    </row>
    <row r="5263" spans="12:12" x14ac:dyDescent="0.25">
      <c r="L5263" s="8"/>
    </row>
    <row r="5264" spans="12:12" x14ac:dyDescent="0.25">
      <c r="L5264" s="8"/>
    </row>
    <row r="5265" spans="12:12" x14ac:dyDescent="0.25">
      <c r="L5265" s="8"/>
    </row>
    <row r="5266" spans="12:12" x14ac:dyDescent="0.25">
      <c r="L5266" s="8"/>
    </row>
    <row r="5267" spans="12:12" x14ac:dyDescent="0.25">
      <c r="L5267" s="8"/>
    </row>
    <row r="5268" spans="12:12" x14ac:dyDescent="0.25">
      <c r="L5268" s="8"/>
    </row>
    <row r="5269" spans="12:12" x14ac:dyDescent="0.25">
      <c r="L5269" s="8"/>
    </row>
    <row r="5270" spans="12:12" x14ac:dyDescent="0.25">
      <c r="L5270" s="8"/>
    </row>
    <row r="5271" spans="12:12" x14ac:dyDescent="0.25">
      <c r="L5271" s="8"/>
    </row>
    <row r="5272" spans="12:12" x14ac:dyDescent="0.25">
      <c r="L5272" s="8"/>
    </row>
    <row r="5273" spans="12:12" x14ac:dyDescent="0.25">
      <c r="L5273" s="8"/>
    </row>
    <row r="5274" spans="12:12" x14ac:dyDescent="0.25">
      <c r="L5274" s="8"/>
    </row>
    <row r="5275" spans="12:12" x14ac:dyDescent="0.25">
      <c r="L5275" s="8"/>
    </row>
    <row r="5276" spans="12:12" x14ac:dyDescent="0.25">
      <c r="L5276" s="8"/>
    </row>
    <row r="5277" spans="12:12" x14ac:dyDescent="0.25">
      <c r="L5277" s="8"/>
    </row>
    <row r="5278" spans="12:12" x14ac:dyDescent="0.25">
      <c r="L5278" s="8"/>
    </row>
    <row r="5279" spans="12:12" x14ac:dyDescent="0.25">
      <c r="L5279" s="8"/>
    </row>
    <row r="5280" spans="12:12" x14ac:dyDescent="0.25">
      <c r="L5280" s="8"/>
    </row>
    <row r="5281" spans="12:12" x14ac:dyDescent="0.25">
      <c r="L5281" s="8"/>
    </row>
    <row r="5282" spans="12:12" x14ac:dyDescent="0.25">
      <c r="L5282" s="8"/>
    </row>
    <row r="5283" spans="12:12" x14ac:dyDescent="0.25">
      <c r="L5283" s="8"/>
    </row>
    <row r="5284" spans="12:12" x14ac:dyDescent="0.25">
      <c r="L5284" s="8"/>
    </row>
    <row r="5285" spans="12:12" x14ac:dyDescent="0.25">
      <c r="L5285" s="8"/>
    </row>
    <row r="5286" spans="12:12" x14ac:dyDescent="0.25">
      <c r="L5286" s="8"/>
    </row>
    <row r="5287" spans="12:12" x14ac:dyDescent="0.25">
      <c r="L5287" s="8"/>
    </row>
    <row r="5288" spans="12:12" x14ac:dyDescent="0.25">
      <c r="L5288" s="8"/>
    </row>
    <row r="5289" spans="12:12" x14ac:dyDescent="0.25">
      <c r="L5289" s="8"/>
    </row>
    <row r="5290" spans="12:12" x14ac:dyDescent="0.25">
      <c r="L5290" s="8"/>
    </row>
    <row r="5291" spans="12:12" x14ac:dyDescent="0.25">
      <c r="L5291" s="8"/>
    </row>
    <row r="5292" spans="12:12" x14ac:dyDescent="0.25">
      <c r="L5292" s="8"/>
    </row>
    <row r="5293" spans="12:12" x14ac:dyDescent="0.25">
      <c r="L5293" s="8"/>
    </row>
    <row r="5294" spans="12:12" x14ac:dyDescent="0.25">
      <c r="L5294" s="8"/>
    </row>
    <row r="5295" spans="12:12" x14ac:dyDescent="0.25">
      <c r="L5295" s="8"/>
    </row>
    <row r="5296" spans="12:12" x14ac:dyDescent="0.25">
      <c r="L5296" s="8"/>
    </row>
    <row r="5297" spans="12:12" x14ac:dyDescent="0.25">
      <c r="L5297" s="8"/>
    </row>
    <row r="5298" spans="12:12" x14ac:dyDescent="0.25">
      <c r="L5298" s="8"/>
    </row>
    <row r="5299" spans="12:12" x14ac:dyDescent="0.25">
      <c r="L5299" s="8"/>
    </row>
    <row r="5300" spans="12:12" x14ac:dyDescent="0.25">
      <c r="L5300" s="8"/>
    </row>
    <row r="5301" spans="12:12" x14ac:dyDescent="0.25">
      <c r="L5301" s="8"/>
    </row>
    <row r="5302" spans="12:12" x14ac:dyDescent="0.25">
      <c r="L5302" s="8"/>
    </row>
    <row r="5303" spans="12:12" x14ac:dyDescent="0.25">
      <c r="L5303" s="8"/>
    </row>
    <row r="5304" spans="12:12" x14ac:dyDescent="0.25">
      <c r="L5304" s="8"/>
    </row>
    <row r="5305" spans="12:12" x14ac:dyDescent="0.25">
      <c r="L5305" s="8"/>
    </row>
    <row r="5306" spans="12:12" x14ac:dyDescent="0.25">
      <c r="L5306" s="8"/>
    </row>
    <row r="5307" spans="12:12" x14ac:dyDescent="0.25">
      <c r="L5307" s="8"/>
    </row>
    <row r="5308" spans="12:12" x14ac:dyDescent="0.25">
      <c r="L5308" s="8"/>
    </row>
    <row r="5309" spans="12:12" x14ac:dyDescent="0.25">
      <c r="L5309" s="8"/>
    </row>
    <row r="5310" spans="12:12" x14ac:dyDescent="0.25">
      <c r="L5310" s="8"/>
    </row>
    <row r="5311" spans="12:12" x14ac:dyDescent="0.25">
      <c r="L5311" s="8"/>
    </row>
    <row r="5312" spans="12:12" x14ac:dyDescent="0.25">
      <c r="L5312" s="8"/>
    </row>
    <row r="5313" spans="12:12" x14ac:dyDescent="0.25">
      <c r="L5313" s="8"/>
    </row>
    <row r="5314" spans="12:12" x14ac:dyDescent="0.25">
      <c r="L5314" s="8"/>
    </row>
    <row r="5315" spans="12:12" x14ac:dyDescent="0.25">
      <c r="L5315" s="8"/>
    </row>
    <row r="5316" spans="12:12" x14ac:dyDescent="0.25">
      <c r="L5316" s="8"/>
    </row>
    <row r="5317" spans="12:12" x14ac:dyDescent="0.25">
      <c r="L5317" s="8"/>
    </row>
    <row r="5318" spans="12:12" x14ac:dyDescent="0.25">
      <c r="L5318" s="8"/>
    </row>
    <row r="5319" spans="12:12" x14ac:dyDescent="0.25">
      <c r="L5319" s="8"/>
    </row>
    <row r="5320" spans="12:12" x14ac:dyDescent="0.25">
      <c r="L5320" s="8"/>
    </row>
    <row r="5321" spans="12:12" x14ac:dyDescent="0.25">
      <c r="L5321" s="8"/>
    </row>
    <row r="5322" spans="12:12" x14ac:dyDescent="0.25">
      <c r="L5322" s="8"/>
    </row>
    <row r="5323" spans="12:12" x14ac:dyDescent="0.25">
      <c r="L5323" s="8"/>
    </row>
    <row r="5324" spans="12:12" x14ac:dyDescent="0.25">
      <c r="L5324" s="8"/>
    </row>
    <row r="5325" spans="12:12" x14ac:dyDescent="0.25">
      <c r="L5325" s="8"/>
    </row>
    <row r="5326" spans="12:12" x14ac:dyDescent="0.25">
      <c r="L5326" s="8"/>
    </row>
    <row r="5327" spans="12:12" x14ac:dyDescent="0.25">
      <c r="L5327" s="8"/>
    </row>
    <row r="5328" spans="12:12" x14ac:dyDescent="0.25">
      <c r="L5328" s="8"/>
    </row>
    <row r="5329" spans="12:12" x14ac:dyDescent="0.25">
      <c r="L5329" s="8"/>
    </row>
    <row r="5330" spans="12:12" x14ac:dyDescent="0.25">
      <c r="L5330" s="8"/>
    </row>
    <row r="5331" spans="12:12" x14ac:dyDescent="0.25">
      <c r="L5331" s="8"/>
    </row>
    <row r="5332" spans="12:12" x14ac:dyDescent="0.25">
      <c r="L5332" s="8"/>
    </row>
    <row r="5333" spans="12:12" x14ac:dyDescent="0.25">
      <c r="L5333" s="8"/>
    </row>
    <row r="5334" spans="12:12" x14ac:dyDescent="0.25">
      <c r="L5334" s="8"/>
    </row>
    <row r="5335" spans="12:12" x14ac:dyDescent="0.25">
      <c r="L5335" s="8"/>
    </row>
    <row r="5336" spans="12:12" x14ac:dyDescent="0.25">
      <c r="L5336" s="8"/>
    </row>
    <row r="5337" spans="12:12" x14ac:dyDescent="0.25">
      <c r="L5337" s="8"/>
    </row>
    <row r="5338" spans="12:12" x14ac:dyDescent="0.25">
      <c r="L5338" s="8"/>
    </row>
    <row r="5339" spans="12:12" x14ac:dyDescent="0.25">
      <c r="L5339" s="8"/>
    </row>
    <row r="5340" spans="12:12" x14ac:dyDescent="0.25">
      <c r="L5340" s="8"/>
    </row>
    <row r="5341" spans="12:12" x14ac:dyDescent="0.25">
      <c r="L5341" s="8"/>
    </row>
    <row r="5342" spans="12:12" x14ac:dyDescent="0.25">
      <c r="L5342" s="8"/>
    </row>
    <row r="5343" spans="12:12" x14ac:dyDescent="0.25">
      <c r="L5343" s="8"/>
    </row>
    <row r="5344" spans="12:12" x14ac:dyDescent="0.25">
      <c r="L5344" s="8"/>
    </row>
    <row r="5345" spans="12:12" x14ac:dyDescent="0.25">
      <c r="L5345" s="8"/>
    </row>
    <row r="5346" spans="12:12" x14ac:dyDescent="0.25">
      <c r="L5346" s="8"/>
    </row>
    <row r="5347" spans="12:12" x14ac:dyDescent="0.25">
      <c r="L5347" s="8"/>
    </row>
    <row r="5348" spans="12:12" x14ac:dyDescent="0.25">
      <c r="L5348" s="8"/>
    </row>
    <row r="5349" spans="12:12" x14ac:dyDescent="0.25">
      <c r="L5349" s="8"/>
    </row>
    <row r="5350" spans="12:12" x14ac:dyDescent="0.25">
      <c r="L5350" s="8"/>
    </row>
    <row r="5351" spans="12:12" x14ac:dyDescent="0.25">
      <c r="L5351" s="8"/>
    </row>
    <row r="5352" spans="12:12" x14ac:dyDescent="0.25">
      <c r="L5352" s="8"/>
    </row>
    <row r="5353" spans="12:12" x14ac:dyDescent="0.25">
      <c r="L5353" s="8"/>
    </row>
    <row r="5354" spans="12:12" x14ac:dyDescent="0.25">
      <c r="L5354" s="8"/>
    </row>
    <row r="5355" spans="12:12" x14ac:dyDescent="0.25">
      <c r="L5355" s="8"/>
    </row>
    <row r="5356" spans="12:12" x14ac:dyDescent="0.25">
      <c r="L5356" s="8"/>
    </row>
    <row r="5357" spans="12:12" x14ac:dyDescent="0.25">
      <c r="L5357" s="8"/>
    </row>
    <row r="5358" spans="12:12" x14ac:dyDescent="0.25">
      <c r="L5358" s="8"/>
    </row>
    <row r="5359" spans="12:12" x14ac:dyDescent="0.25">
      <c r="L5359" s="8"/>
    </row>
    <row r="5360" spans="12:12" x14ac:dyDescent="0.25">
      <c r="L5360" s="8"/>
    </row>
    <row r="5361" spans="12:12" x14ac:dyDescent="0.25">
      <c r="L5361" s="8"/>
    </row>
    <row r="5362" spans="12:12" x14ac:dyDescent="0.25">
      <c r="L5362" s="8"/>
    </row>
    <row r="5363" spans="12:12" x14ac:dyDescent="0.25">
      <c r="L5363" s="8"/>
    </row>
    <row r="5364" spans="12:12" x14ac:dyDescent="0.25">
      <c r="L5364" s="8"/>
    </row>
    <row r="5365" spans="12:12" x14ac:dyDescent="0.25">
      <c r="L5365" s="8"/>
    </row>
    <row r="5366" spans="12:12" x14ac:dyDescent="0.25">
      <c r="L5366" s="8"/>
    </row>
    <row r="5367" spans="12:12" x14ac:dyDescent="0.25">
      <c r="L5367" s="8"/>
    </row>
    <row r="5368" spans="12:12" x14ac:dyDescent="0.25">
      <c r="L5368" s="8"/>
    </row>
    <row r="5369" spans="12:12" x14ac:dyDescent="0.25">
      <c r="L5369" s="8"/>
    </row>
    <row r="5370" spans="12:12" x14ac:dyDescent="0.25">
      <c r="L5370" s="8"/>
    </row>
    <row r="5371" spans="12:12" x14ac:dyDescent="0.25">
      <c r="L5371" s="8"/>
    </row>
    <row r="5372" spans="12:12" x14ac:dyDescent="0.25">
      <c r="L5372" s="8"/>
    </row>
    <row r="5373" spans="12:12" x14ac:dyDescent="0.25">
      <c r="L5373" s="8"/>
    </row>
    <row r="5374" spans="12:12" x14ac:dyDescent="0.25">
      <c r="L5374" s="8"/>
    </row>
    <row r="5375" spans="12:12" x14ac:dyDescent="0.25">
      <c r="L5375" s="8"/>
    </row>
    <row r="5376" spans="12:12" x14ac:dyDescent="0.25">
      <c r="L5376" s="8"/>
    </row>
    <row r="5377" spans="12:12" x14ac:dyDescent="0.25">
      <c r="L5377" s="8"/>
    </row>
    <row r="5378" spans="12:12" x14ac:dyDescent="0.25">
      <c r="L5378" s="8"/>
    </row>
    <row r="5379" spans="12:12" x14ac:dyDescent="0.25">
      <c r="L5379" s="8"/>
    </row>
    <row r="5380" spans="12:12" x14ac:dyDescent="0.25">
      <c r="L5380" s="8"/>
    </row>
    <row r="5381" spans="12:12" x14ac:dyDescent="0.25">
      <c r="L5381" s="8"/>
    </row>
    <row r="5382" spans="12:12" x14ac:dyDescent="0.25">
      <c r="L5382" s="8"/>
    </row>
    <row r="5383" spans="12:12" x14ac:dyDescent="0.25">
      <c r="L5383" s="8"/>
    </row>
    <row r="5384" spans="12:12" x14ac:dyDescent="0.25">
      <c r="L5384" s="8"/>
    </row>
    <row r="5385" spans="12:12" x14ac:dyDescent="0.25">
      <c r="L5385" s="8"/>
    </row>
    <row r="5386" spans="12:12" x14ac:dyDescent="0.25">
      <c r="L5386" s="8"/>
    </row>
    <row r="5387" spans="12:12" x14ac:dyDescent="0.25">
      <c r="L5387" s="8"/>
    </row>
    <row r="5388" spans="12:12" x14ac:dyDescent="0.25">
      <c r="L5388" s="8"/>
    </row>
    <row r="5389" spans="12:12" x14ac:dyDescent="0.25">
      <c r="L5389" s="8"/>
    </row>
    <row r="5390" spans="12:12" x14ac:dyDescent="0.25">
      <c r="L5390" s="8"/>
    </row>
    <row r="5391" spans="12:12" x14ac:dyDescent="0.25">
      <c r="L5391" s="8"/>
    </row>
    <row r="5392" spans="12:12" x14ac:dyDescent="0.25">
      <c r="L5392" s="8"/>
    </row>
    <row r="5393" spans="12:12" x14ac:dyDescent="0.25">
      <c r="L5393" s="8"/>
    </row>
    <row r="5394" spans="12:12" x14ac:dyDescent="0.25">
      <c r="L5394" s="8"/>
    </row>
    <row r="5395" spans="12:12" x14ac:dyDescent="0.25">
      <c r="L5395" s="8"/>
    </row>
    <row r="5396" spans="12:12" x14ac:dyDescent="0.25">
      <c r="L5396" s="8"/>
    </row>
    <row r="5397" spans="12:12" x14ac:dyDescent="0.25">
      <c r="L5397" s="8"/>
    </row>
    <row r="5398" spans="12:12" x14ac:dyDescent="0.25">
      <c r="L5398" s="8"/>
    </row>
    <row r="5399" spans="12:12" x14ac:dyDescent="0.25">
      <c r="L5399" s="8"/>
    </row>
    <row r="5400" spans="12:12" x14ac:dyDescent="0.25">
      <c r="L5400" s="8"/>
    </row>
    <row r="5401" spans="12:12" x14ac:dyDescent="0.25">
      <c r="L5401" s="8"/>
    </row>
    <row r="5402" spans="12:12" x14ac:dyDescent="0.25">
      <c r="L5402" s="8"/>
    </row>
    <row r="5403" spans="12:12" x14ac:dyDescent="0.25">
      <c r="L5403" s="8"/>
    </row>
    <row r="5404" spans="12:12" x14ac:dyDescent="0.25">
      <c r="L5404" s="8"/>
    </row>
    <row r="5405" spans="12:12" x14ac:dyDescent="0.25">
      <c r="L5405" s="8"/>
    </row>
    <row r="5406" spans="12:12" x14ac:dyDescent="0.25">
      <c r="L5406" s="8"/>
    </row>
    <row r="5407" spans="12:12" x14ac:dyDescent="0.25">
      <c r="L5407" s="8"/>
    </row>
    <row r="5408" spans="12:12" x14ac:dyDescent="0.25">
      <c r="L5408" s="8"/>
    </row>
    <row r="5409" spans="12:12" x14ac:dyDescent="0.25">
      <c r="L5409" s="8"/>
    </row>
    <row r="5410" spans="12:12" x14ac:dyDescent="0.25">
      <c r="L5410" s="8"/>
    </row>
    <row r="5411" spans="12:12" x14ac:dyDescent="0.25">
      <c r="L5411" s="8"/>
    </row>
    <row r="5412" spans="12:12" x14ac:dyDescent="0.25">
      <c r="L5412" s="8"/>
    </row>
    <row r="5413" spans="12:12" x14ac:dyDescent="0.25">
      <c r="L5413" s="8"/>
    </row>
    <row r="5414" spans="12:12" x14ac:dyDescent="0.25">
      <c r="L5414" s="8"/>
    </row>
    <row r="5415" spans="12:12" x14ac:dyDescent="0.25">
      <c r="L5415" s="8"/>
    </row>
    <row r="5416" spans="12:12" x14ac:dyDescent="0.25">
      <c r="L5416" s="8"/>
    </row>
    <row r="5417" spans="12:12" x14ac:dyDescent="0.25">
      <c r="L5417" s="8"/>
    </row>
    <row r="5418" spans="12:12" x14ac:dyDescent="0.25">
      <c r="L5418" s="8"/>
    </row>
    <row r="5419" spans="12:12" x14ac:dyDescent="0.25">
      <c r="L5419" s="8"/>
    </row>
    <row r="5420" spans="12:12" x14ac:dyDescent="0.25">
      <c r="L5420" s="8"/>
    </row>
    <row r="5421" spans="12:12" x14ac:dyDescent="0.25">
      <c r="L5421" s="8"/>
    </row>
    <row r="5422" spans="12:12" x14ac:dyDescent="0.25">
      <c r="L5422" s="8"/>
    </row>
    <row r="5423" spans="12:12" x14ac:dyDescent="0.25">
      <c r="L5423" s="8"/>
    </row>
    <row r="5424" spans="12:12" x14ac:dyDescent="0.25">
      <c r="L5424" s="8"/>
    </row>
    <row r="5425" spans="12:12" x14ac:dyDescent="0.25">
      <c r="L5425" s="8"/>
    </row>
    <row r="5426" spans="12:12" x14ac:dyDescent="0.25">
      <c r="L5426" s="8"/>
    </row>
    <row r="5427" spans="12:12" x14ac:dyDescent="0.25">
      <c r="L5427" s="8"/>
    </row>
    <row r="5428" spans="12:12" x14ac:dyDescent="0.25">
      <c r="L5428" s="8"/>
    </row>
    <row r="5429" spans="12:12" x14ac:dyDescent="0.25">
      <c r="L5429" s="8"/>
    </row>
    <row r="5430" spans="12:12" x14ac:dyDescent="0.25">
      <c r="L5430" s="8"/>
    </row>
    <row r="5431" spans="12:12" x14ac:dyDescent="0.25">
      <c r="L5431" s="8"/>
    </row>
    <row r="5432" spans="12:12" x14ac:dyDescent="0.25">
      <c r="L5432" s="8"/>
    </row>
    <row r="5433" spans="12:12" x14ac:dyDescent="0.25">
      <c r="L5433" s="8"/>
    </row>
    <row r="5434" spans="12:12" x14ac:dyDescent="0.25">
      <c r="L5434" s="8"/>
    </row>
    <row r="5435" spans="12:12" x14ac:dyDescent="0.25">
      <c r="L5435" s="8"/>
    </row>
    <row r="5436" spans="12:12" x14ac:dyDescent="0.25">
      <c r="L5436" s="8"/>
    </row>
    <row r="5437" spans="12:12" x14ac:dyDescent="0.25">
      <c r="L5437" s="8"/>
    </row>
    <row r="5438" spans="12:12" x14ac:dyDescent="0.25">
      <c r="L5438" s="8"/>
    </row>
    <row r="5439" spans="12:12" x14ac:dyDescent="0.25">
      <c r="L5439" s="8"/>
    </row>
    <row r="5440" spans="12:12" x14ac:dyDescent="0.25">
      <c r="L5440" s="8"/>
    </row>
    <row r="5441" spans="12:12" x14ac:dyDescent="0.25">
      <c r="L5441" s="8"/>
    </row>
    <row r="5442" spans="12:12" x14ac:dyDescent="0.25">
      <c r="L5442" s="8"/>
    </row>
    <row r="5443" spans="12:12" x14ac:dyDescent="0.25">
      <c r="L5443" s="8"/>
    </row>
    <row r="5444" spans="12:12" x14ac:dyDescent="0.25">
      <c r="L5444" s="8"/>
    </row>
    <row r="5445" spans="12:12" x14ac:dyDescent="0.25">
      <c r="L5445" s="8"/>
    </row>
    <row r="5446" spans="12:12" x14ac:dyDescent="0.25">
      <c r="L5446" s="8"/>
    </row>
    <row r="5447" spans="12:12" x14ac:dyDescent="0.25">
      <c r="L5447" s="8"/>
    </row>
    <row r="5448" spans="12:12" x14ac:dyDescent="0.25">
      <c r="L5448" s="8"/>
    </row>
    <row r="5449" spans="12:12" x14ac:dyDescent="0.25">
      <c r="L5449" s="8"/>
    </row>
    <row r="5450" spans="12:12" x14ac:dyDescent="0.25">
      <c r="L5450" s="8"/>
    </row>
    <row r="5451" spans="12:12" x14ac:dyDescent="0.25">
      <c r="L5451" s="8"/>
    </row>
    <row r="5452" spans="12:12" x14ac:dyDescent="0.25">
      <c r="L5452" s="8"/>
    </row>
    <row r="5453" spans="12:12" x14ac:dyDescent="0.25">
      <c r="L5453" s="8"/>
    </row>
    <row r="5454" spans="12:12" x14ac:dyDescent="0.25">
      <c r="L5454" s="8"/>
    </row>
    <row r="5455" spans="12:12" x14ac:dyDescent="0.25">
      <c r="L5455" s="8"/>
    </row>
    <row r="5456" spans="12:12" x14ac:dyDescent="0.25">
      <c r="L5456" s="8"/>
    </row>
    <row r="5457" spans="12:12" x14ac:dyDescent="0.25">
      <c r="L5457" s="8"/>
    </row>
    <row r="5458" spans="12:12" x14ac:dyDescent="0.25">
      <c r="L5458" s="8"/>
    </row>
    <row r="5459" spans="12:12" x14ac:dyDescent="0.25">
      <c r="L5459" s="8"/>
    </row>
    <row r="5460" spans="12:12" x14ac:dyDescent="0.25">
      <c r="L5460" s="8"/>
    </row>
    <row r="5461" spans="12:12" x14ac:dyDescent="0.25">
      <c r="L5461" s="8"/>
    </row>
    <row r="5462" spans="12:12" x14ac:dyDescent="0.25">
      <c r="L5462" s="8"/>
    </row>
    <row r="5463" spans="12:12" x14ac:dyDescent="0.25">
      <c r="L5463" s="8"/>
    </row>
    <row r="5464" spans="12:12" x14ac:dyDescent="0.25">
      <c r="L5464" s="8"/>
    </row>
    <row r="5465" spans="12:12" x14ac:dyDescent="0.25">
      <c r="L5465" s="8"/>
    </row>
    <row r="5466" spans="12:12" x14ac:dyDescent="0.25">
      <c r="L5466" s="8"/>
    </row>
    <row r="5467" spans="12:12" x14ac:dyDescent="0.25">
      <c r="L5467" s="8"/>
    </row>
    <row r="5468" spans="12:12" x14ac:dyDescent="0.25">
      <c r="L5468" s="8"/>
    </row>
    <row r="5469" spans="12:12" x14ac:dyDescent="0.25">
      <c r="L5469" s="8"/>
    </row>
    <row r="5470" spans="12:12" x14ac:dyDescent="0.25">
      <c r="L5470" s="8"/>
    </row>
    <row r="5471" spans="12:12" x14ac:dyDescent="0.25">
      <c r="L5471" s="8"/>
    </row>
    <row r="5472" spans="12:12" x14ac:dyDescent="0.25">
      <c r="L5472" s="8"/>
    </row>
    <row r="5473" spans="12:12" x14ac:dyDescent="0.25">
      <c r="L5473" s="8"/>
    </row>
    <row r="5474" spans="12:12" x14ac:dyDescent="0.25">
      <c r="L5474" s="8"/>
    </row>
    <row r="5475" spans="12:12" x14ac:dyDescent="0.25">
      <c r="L5475" s="8"/>
    </row>
    <row r="5476" spans="12:12" x14ac:dyDescent="0.25">
      <c r="L5476" s="8"/>
    </row>
    <row r="5477" spans="12:12" x14ac:dyDescent="0.25">
      <c r="L5477" s="8"/>
    </row>
    <row r="5478" spans="12:12" x14ac:dyDescent="0.25">
      <c r="L5478" s="8"/>
    </row>
    <row r="5479" spans="12:12" x14ac:dyDescent="0.25">
      <c r="L5479" s="8"/>
    </row>
    <row r="5480" spans="12:12" x14ac:dyDescent="0.25">
      <c r="L5480" s="8"/>
    </row>
    <row r="5481" spans="12:12" x14ac:dyDescent="0.25">
      <c r="L5481" s="8"/>
    </row>
    <row r="5482" spans="12:12" x14ac:dyDescent="0.25">
      <c r="L5482" s="8"/>
    </row>
    <row r="5483" spans="12:12" x14ac:dyDescent="0.25">
      <c r="L5483" s="8"/>
    </row>
    <row r="5484" spans="12:12" x14ac:dyDescent="0.25">
      <c r="L5484" s="8"/>
    </row>
    <row r="5485" spans="12:12" x14ac:dyDescent="0.25">
      <c r="L5485" s="8"/>
    </row>
    <row r="5486" spans="12:12" x14ac:dyDescent="0.25">
      <c r="L5486" s="8"/>
    </row>
    <row r="5487" spans="12:12" x14ac:dyDescent="0.25">
      <c r="L5487" s="8"/>
    </row>
    <row r="5488" spans="12:12" x14ac:dyDescent="0.25">
      <c r="L5488" s="8"/>
    </row>
    <row r="5489" spans="12:12" x14ac:dyDescent="0.25">
      <c r="L5489" s="8"/>
    </row>
    <row r="5490" spans="12:12" x14ac:dyDescent="0.25">
      <c r="L5490" s="8"/>
    </row>
    <row r="5491" spans="12:12" x14ac:dyDescent="0.25">
      <c r="L5491" s="8"/>
    </row>
    <row r="5492" spans="12:12" x14ac:dyDescent="0.25">
      <c r="L5492" s="8"/>
    </row>
    <row r="5493" spans="12:12" x14ac:dyDescent="0.25">
      <c r="L5493" s="8"/>
    </row>
    <row r="5494" spans="12:12" x14ac:dyDescent="0.25">
      <c r="L5494" s="8"/>
    </row>
    <row r="5495" spans="12:12" x14ac:dyDescent="0.25">
      <c r="L5495" s="8"/>
    </row>
    <row r="5496" spans="12:12" x14ac:dyDescent="0.25">
      <c r="L5496" s="8"/>
    </row>
    <row r="5497" spans="12:12" x14ac:dyDescent="0.25">
      <c r="L5497" s="8"/>
    </row>
    <row r="5498" spans="12:12" x14ac:dyDescent="0.25">
      <c r="L5498" s="8"/>
    </row>
    <row r="5499" spans="12:12" x14ac:dyDescent="0.25">
      <c r="L5499" s="8"/>
    </row>
    <row r="5500" spans="12:12" x14ac:dyDescent="0.25">
      <c r="L5500" s="8"/>
    </row>
    <row r="5501" spans="12:12" x14ac:dyDescent="0.25">
      <c r="L5501" s="8"/>
    </row>
    <row r="5502" spans="12:12" x14ac:dyDescent="0.25">
      <c r="L5502" s="8"/>
    </row>
    <row r="5503" spans="12:12" x14ac:dyDescent="0.25">
      <c r="L5503" s="8"/>
    </row>
    <row r="5504" spans="12:12" x14ac:dyDescent="0.25">
      <c r="L5504" s="8"/>
    </row>
    <row r="5505" spans="12:12" x14ac:dyDescent="0.25">
      <c r="L5505" s="8"/>
    </row>
    <row r="5506" spans="12:12" x14ac:dyDescent="0.25">
      <c r="L5506" s="8"/>
    </row>
    <row r="5507" spans="12:12" x14ac:dyDescent="0.25">
      <c r="L5507" s="8"/>
    </row>
    <row r="5508" spans="12:12" x14ac:dyDescent="0.25">
      <c r="L5508" s="8"/>
    </row>
    <row r="5509" spans="12:12" x14ac:dyDescent="0.25">
      <c r="L5509" s="8"/>
    </row>
    <row r="5510" spans="12:12" x14ac:dyDescent="0.25">
      <c r="L5510" s="8"/>
    </row>
    <row r="5511" spans="12:12" x14ac:dyDescent="0.25">
      <c r="L5511" s="8"/>
    </row>
    <row r="5512" spans="12:12" x14ac:dyDescent="0.25">
      <c r="L5512" s="8"/>
    </row>
    <row r="5513" spans="12:12" x14ac:dyDescent="0.25">
      <c r="L5513" s="8"/>
    </row>
    <row r="5514" spans="12:12" x14ac:dyDescent="0.25">
      <c r="L5514" s="8"/>
    </row>
    <row r="5515" spans="12:12" x14ac:dyDescent="0.25">
      <c r="L5515" s="8"/>
    </row>
    <row r="5516" spans="12:12" x14ac:dyDescent="0.25">
      <c r="L5516" s="8"/>
    </row>
    <row r="5517" spans="12:12" x14ac:dyDescent="0.25">
      <c r="L5517" s="8"/>
    </row>
    <row r="5518" spans="12:12" x14ac:dyDescent="0.25">
      <c r="L5518" s="8"/>
    </row>
    <row r="5519" spans="12:12" x14ac:dyDescent="0.25">
      <c r="L5519" s="8"/>
    </row>
    <row r="5520" spans="12:12" x14ac:dyDescent="0.25">
      <c r="L5520" s="8"/>
    </row>
    <row r="5521" spans="12:12" x14ac:dyDescent="0.25">
      <c r="L5521" s="8"/>
    </row>
    <row r="5522" spans="12:12" x14ac:dyDescent="0.25">
      <c r="L5522" s="8"/>
    </row>
    <row r="5523" spans="12:12" x14ac:dyDescent="0.25">
      <c r="L5523" s="8"/>
    </row>
    <row r="5524" spans="12:12" x14ac:dyDescent="0.25">
      <c r="L5524" s="8"/>
    </row>
    <row r="5525" spans="12:12" x14ac:dyDescent="0.25">
      <c r="L5525" s="8"/>
    </row>
    <row r="5526" spans="12:12" x14ac:dyDescent="0.25">
      <c r="L5526" s="8"/>
    </row>
    <row r="5527" spans="12:12" x14ac:dyDescent="0.25">
      <c r="L5527" s="8"/>
    </row>
    <row r="5528" spans="12:12" x14ac:dyDescent="0.25">
      <c r="L5528" s="8"/>
    </row>
    <row r="5529" spans="12:12" x14ac:dyDescent="0.25">
      <c r="L5529" s="8"/>
    </row>
    <row r="5530" spans="12:12" x14ac:dyDescent="0.25">
      <c r="L5530" s="8"/>
    </row>
    <row r="5531" spans="12:12" x14ac:dyDescent="0.25">
      <c r="L5531" s="8"/>
    </row>
    <row r="5532" spans="12:12" x14ac:dyDescent="0.25">
      <c r="L5532" s="8"/>
    </row>
    <row r="5533" spans="12:12" x14ac:dyDescent="0.25">
      <c r="L5533" s="8"/>
    </row>
    <row r="5534" spans="12:12" x14ac:dyDescent="0.25">
      <c r="L5534" s="8"/>
    </row>
    <row r="5535" spans="12:12" x14ac:dyDescent="0.25">
      <c r="L5535" s="8"/>
    </row>
    <row r="5536" spans="12:12" x14ac:dyDescent="0.25">
      <c r="L5536" s="8"/>
    </row>
    <row r="5537" spans="12:12" x14ac:dyDescent="0.25">
      <c r="L5537" s="8"/>
    </row>
    <row r="5538" spans="12:12" x14ac:dyDescent="0.25">
      <c r="L5538" s="8"/>
    </row>
    <row r="5539" spans="12:12" x14ac:dyDescent="0.25">
      <c r="L5539" s="8"/>
    </row>
    <row r="5540" spans="12:12" x14ac:dyDescent="0.25">
      <c r="L5540" s="8"/>
    </row>
    <row r="5541" spans="12:12" x14ac:dyDescent="0.25">
      <c r="L5541" s="8"/>
    </row>
    <row r="5542" spans="12:12" x14ac:dyDescent="0.25">
      <c r="L5542" s="8"/>
    </row>
    <row r="5543" spans="12:12" x14ac:dyDescent="0.25">
      <c r="L5543" s="8"/>
    </row>
    <row r="5544" spans="12:12" x14ac:dyDescent="0.25">
      <c r="L5544" s="8"/>
    </row>
    <row r="5545" spans="12:12" x14ac:dyDescent="0.25">
      <c r="L5545" s="8"/>
    </row>
    <row r="5546" spans="12:12" x14ac:dyDescent="0.25">
      <c r="L5546" s="8"/>
    </row>
    <row r="5547" spans="12:12" x14ac:dyDescent="0.25">
      <c r="L5547" s="8"/>
    </row>
    <row r="5548" spans="12:12" x14ac:dyDescent="0.25">
      <c r="L5548" s="8"/>
    </row>
    <row r="5549" spans="12:12" x14ac:dyDescent="0.25">
      <c r="L5549" s="8"/>
    </row>
    <row r="5550" spans="12:12" x14ac:dyDescent="0.25">
      <c r="L5550" s="8"/>
    </row>
    <row r="5551" spans="12:12" x14ac:dyDescent="0.25">
      <c r="L5551" s="8"/>
    </row>
    <row r="5552" spans="12:12" x14ac:dyDescent="0.25">
      <c r="L5552" s="8"/>
    </row>
    <row r="5553" spans="12:12" x14ac:dyDescent="0.25">
      <c r="L5553" s="8"/>
    </row>
    <row r="5554" spans="12:12" x14ac:dyDescent="0.25">
      <c r="L5554" s="8"/>
    </row>
    <row r="5555" spans="12:12" x14ac:dyDescent="0.25">
      <c r="L5555" s="8"/>
    </row>
    <row r="5556" spans="12:12" x14ac:dyDescent="0.25">
      <c r="L5556" s="8"/>
    </row>
    <row r="5557" spans="12:12" x14ac:dyDescent="0.25">
      <c r="L5557" s="8"/>
    </row>
    <row r="5558" spans="12:12" x14ac:dyDescent="0.25">
      <c r="L5558" s="8"/>
    </row>
    <row r="5559" spans="12:12" x14ac:dyDescent="0.25">
      <c r="L5559" s="8"/>
    </row>
    <row r="5560" spans="12:12" x14ac:dyDescent="0.25">
      <c r="L5560" s="8"/>
    </row>
    <row r="5561" spans="12:12" x14ac:dyDescent="0.25">
      <c r="L5561" s="8"/>
    </row>
    <row r="5562" spans="12:12" x14ac:dyDescent="0.25">
      <c r="L5562" s="8"/>
    </row>
    <row r="5563" spans="12:12" x14ac:dyDescent="0.25">
      <c r="L5563" s="8"/>
    </row>
    <row r="5564" spans="12:12" x14ac:dyDescent="0.25">
      <c r="L5564" s="8"/>
    </row>
    <row r="5565" spans="12:12" x14ac:dyDescent="0.25">
      <c r="L5565" s="8"/>
    </row>
    <row r="5566" spans="12:12" x14ac:dyDescent="0.25">
      <c r="L5566" s="8"/>
    </row>
    <row r="5567" spans="12:12" x14ac:dyDescent="0.25">
      <c r="L5567" s="8"/>
    </row>
    <row r="5568" spans="12:12" x14ac:dyDescent="0.25">
      <c r="L5568" s="8"/>
    </row>
    <row r="5569" spans="12:12" x14ac:dyDescent="0.25">
      <c r="L5569" s="8"/>
    </row>
    <row r="5570" spans="12:12" x14ac:dyDescent="0.25">
      <c r="L5570" s="8"/>
    </row>
    <row r="5571" spans="12:12" x14ac:dyDescent="0.25">
      <c r="L5571" s="8"/>
    </row>
    <row r="5572" spans="12:12" x14ac:dyDescent="0.25">
      <c r="L5572" s="8"/>
    </row>
    <row r="5573" spans="12:12" x14ac:dyDescent="0.25">
      <c r="L5573" s="8"/>
    </row>
    <row r="5574" spans="12:12" x14ac:dyDescent="0.25">
      <c r="L5574" s="8"/>
    </row>
    <row r="5575" spans="12:12" x14ac:dyDescent="0.25">
      <c r="L5575" s="8"/>
    </row>
    <row r="5576" spans="12:12" x14ac:dyDescent="0.25">
      <c r="L5576" s="8"/>
    </row>
    <row r="5577" spans="12:12" x14ac:dyDescent="0.25">
      <c r="L5577" s="8"/>
    </row>
    <row r="5578" spans="12:12" x14ac:dyDescent="0.25">
      <c r="L5578" s="8"/>
    </row>
    <row r="5579" spans="12:12" x14ac:dyDescent="0.25">
      <c r="L5579" s="8"/>
    </row>
    <row r="5580" spans="12:12" x14ac:dyDescent="0.25">
      <c r="L5580" s="8"/>
    </row>
    <row r="5581" spans="12:12" x14ac:dyDescent="0.25">
      <c r="L5581" s="8"/>
    </row>
    <row r="5582" spans="12:12" x14ac:dyDescent="0.25">
      <c r="L5582" s="8"/>
    </row>
    <row r="5583" spans="12:12" x14ac:dyDescent="0.25">
      <c r="L5583" s="8"/>
    </row>
    <row r="5584" spans="12:12" x14ac:dyDescent="0.25">
      <c r="L5584" s="8"/>
    </row>
    <row r="5585" spans="12:12" x14ac:dyDescent="0.25">
      <c r="L5585" s="8"/>
    </row>
    <row r="5586" spans="12:12" x14ac:dyDescent="0.25">
      <c r="L5586" s="8"/>
    </row>
    <row r="5587" spans="12:12" x14ac:dyDescent="0.25">
      <c r="L5587" s="8"/>
    </row>
    <row r="5588" spans="12:12" x14ac:dyDescent="0.25">
      <c r="L5588" s="8"/>
    </row>
    <row r="5589" spans="12:12" x14ac:dyDescent="0.25">
      <c r="L5589" s="8"/>
    </row>
    <row r="5590" spans="12:12" x14ac:dyDescent="0.25">
      <c r="L5590" s="8"/>
    </row>
    <row r="5591" spans="12:12" x14ac:dyDescent="0.25">
      <c r="L5591" s="8"/>
    </row>
    <row r="5592" spans="12:12" x14ac:dyDescent="0.25">
      <c r="L5592" s="8"/>
    </row>
    <row r="5593" spans="12:12" x14ac:dyDescent="0.25">
      <c r="L5593" s="8"/>
    </row>
    <row r="5594" spans="12:12" x14ac:dyDescent="0.25">
      <c r="L5594" s="8"/>
    </row>
    <row r="5595" spans="12:12" x14ac:dyDescent="0.25">
      <c r="L5595" s="8"/>
    </row>
    <row r="5596" spans="12:12" x14ac:dyDescent="0.25">
      <c r="L5596" s="8"/>
    </row>
    <row r="5597" spans="12:12" x14ac:dyDescent="0.25">
      <c r="L5597" s="8"/>
    </row>
    <row r="5598" spans="12:12" x14ac:dyDescent="0.25">
      <c r="L5598" s="8"/>
    </row>
    <row r="5599" spans="12:12" x14ac:dyDescent="0.25">
      <c r="L5599" s="8"/>
    </row>
    <row r="5600" spans="12:12" x14ac:dyDescent="0.25">
      <c r="L5600" s="8"/>
    </row>
    <row r="5601" spans="12:12" x14ac:dyDescent="0.25">
      <c r="L5601" s="8"/>
    </row>
    <row r="5602" spans="12:12" x14ac:dyDescent="0.25">
      <c r="L5602" s="8"/>
    </row>
    <row r="5603" spans="12:12" x14ac:dyDescent="0.25">
      <c r="L5603" s="8"/>
    </row>
    <row r="5604" spans="12:12" x14ac:dyDescent="0.25">
      <c r="L5604" s="8"/>
    </row>
    <row r="5605" spans="12:12" x14ac:dyDescent="0.25">
      <c r="L5605" s="8"/>
    </row>
    <row r="5606" spans="12:12" x14ac:dyDescent="0.25">
      <c r="L5606" s="8"/>
    </row>
    <row r="5607" spans="12:12" x14ac:dyDescent="0.25">
      <c r="L5607" s="8"/>
    </row>
    <row r="5608" spans="12:12" x14ac:dyDescent="0.25">
      <c r="L5608" s="8"/>
    </row>
    <row r="5609" spans="12:12" x14ac:dyDescent="0.25">
      <c r="L5609" s="8"/>
    </row>
    <row r="5610" spans="12:12" x14ac:dyDescent="0.25">
      <c r="L5610" s="8"/>
    </row>
    <row r="5611" spans="12:12" x14ac:dyDescent="0.25">
      <c r="L5611" s="8"/>
    </row>
    <row r="5612" spans="12:12" x14ac:dyDescent="0.25">
      <c r="L5612" s="8"/>
    </row>
    <row r="5613" spans="12:12" x14ac:dyDescent="0.25">
      <c r="L5613" s="8"/>
    </row>
    <row r="5614" spans="12:12" x14ac:dyDescent="0.25">
      <c r="L5614" s="8"/>
    </row>
    <row r="5615" spans="12:12" x14ac:dyDescent="0.25">
      <c r="L5615" s="8"/>
    </row>
    <row r="5616" spans="12:12" x14ac:dyDescent="0.25">
      <c r="L5616" s="8"/>
    </row>
    <row r="5617" spans="12:12" x14ac:dyDescent="0.25">
      <c r="L5617" s="8"/>
    </row>
    <row r="5618" spans="12:12" x14ac:dyDescent="0.25">
      <c r="L5618" s="8"/>
    </row>
    <row r="5619" spans="12:12" x14ac:dyDescent="0.25">
      <c r="L5619" s="8"/>
    </row>
    <row r="5620" spans="12:12" x14ac:dyDescent="0.25">
      <c r="L5620" s="8"/>
    </row>
    <row r="5621" spans="12:12" x14ac:dyDescent="0.25">
      <c r="L5621" s="8"/>
    </row>
    <row r="5622" spans="12:12" x14ac:dyDescent="0.25">
      <c r="L5622" s="8"/>
    </row>
    <row r="5623" spans="12:12" x14ac:dyDescent="0.25">
      <c r="L5623" s="8"/>
    </row>
    <row r="5624" spans="12:12" x14ac:dyDescent="0.25">
      <c r="L5624" s="8"/>
    </row>
    <row r="5625" spans="12:12" x14ac:dyDescent="0.25">
      <c r="L5625" s="8"/>
    </row>
    <row r="5626" spans="12:12" x14ac:dyDescent="0.25">
      <c r="L5626" s="8"/>
    </row>
    <row r="5627" spans="12:12" x14ac:dyDescent="0.25">
      <c r="L5627" s="8"/>
    </row>
    <row r="5628" spans="12:12" x14ac:dyDescent="0.25">
      <c r="L5628" s="8"/>
    </row>
    <row r="5629" spans="12:12" x14ac:dyDescent="0.25">
      <c r="L5629" s="8"/>
    </row>
    <row r="5630" spans="12:12" x14ac:dyDescent="0.25">
      <c r="L5630" s="8"/>
    </row>
    <row r="5631" spans="12:12" x14ac:dyDescent="0.25">
      <c r="L5631" s="8"/>
    </row>
    <row r="5632" spans="12:12" x14ac:dyDescent="0.25">
      <c r="L5632" s="8"/>
    </row>
    <row r="5633" spans="12:12" x14ac:dyDescent="0.25">
      <c r="L5633" s="8"/>
    </row>
    <row r="5634" spans="12:12" x14ac:dyDescent="0.25">
      <c r="L5634" s="8"/>
    </row>
    <row r="5635" spans="12:12" x14ac:dyDescent="0.25">
      <c r="L5635" s="8"/>
    </row>
    <row r="5636" spans="12:12" x14ac:dyDescent="0.25">
      <c r="L5636" s="8"/>
    </row>
    <row r="5637" spans="12:12" x14ac:dyDescent="0.25">
      <c r="L5637" s="8"/>
    </row>
    <row r="5638" spans="12:12" x14ac:dyDescent="0.25">
      <c r="L5638" s="8"/>
    </row>
    <row r="5639" spans="12:12" x14ac:dyDescent="0.25">
      <c r="L5639" s="8"/>
    </row>
    <row r="5640" spans="12:12" x14ac:dyDescent="0.25">
      <c r="L5640" s="8"/>
    </row>
    <row r="5641" spans="12:12" x14ac:dyDescent="0.25">
      <c r="L5641" s="8"/>
    </row>
    <row r="5642" spans="12:12" x14ac:dyDescent="0.25">
      <c r="L5642" s="8"/>
    </row>
    <row r="5643" spans="12:12" x14ac:dyDescent="0.25">
      <c r="L5643" s="8"/>
    </row>
    <row r="5644" spans="12:12" x14ac:dyDescent="0.25">
      <c r="L5644" s="8"/>
    </row>
    <row r="5645" spans="12:12" x14ac:dyDescent="0.25">
      <c r="L5645" s="8"/>
    </row>
    <row r="5646" spans="12:12" x14ac:dyDescent="0.25">
      <c r="L5646" s="8"/>
    </row>
    <row r="5647" spans="12:12" x14ac:dyDescent="0.25">
      <c r="L5647" s="8"/>
    </row>
    <row r="5648" spans="12:12" x14ac:dyDescent="0.25">
      <c r="L5648" s="8"/>
    </row>
    <row r="5649" spans="12:12" x14ac:dyDescent="0.25">
      <c r="L5649" s="8"/>
    </row>
    <row r="5650" spans="12:12" x14ac:dyDescent="0.25">
      <c r="L5650" s="8"/>
    </row>
    <row r="5651" spans="12:12" x14ac:dyDescent="0.25">
      <c r="L5651" s="8"/>
    </row>
    <row r="5652" spans="12:12" x14ac:dyDescent="0.25">
      <c r="L5652" s="8"/>
    </row>
    <row r="5653" spans="12:12" x14ac:dyDescent="0.25">
      <c r="L5653" s="8"/>
    </row>
    <row r="5654" spans="12:12" x14ac:dyDescent="0.25">
      <c r="L5654" s="8"/>
    </row>
    <row r="5655" spans="12:12" x14ac:dyDescent="0.25">
      <c r="L5655" s="8"/>
    </row>
    <row r="5656" spans="12:12" x14ac:dyDescent="0.25">
      <c r="L5656" s="8"/>
    </row>
    <row r="5657" spans="12:12" x14ac:dyDescent="0.25">
      <c r="L5657" s="8"/>
    </row>
    <row r="5658" spans="12:12" x14ac:dyDescent="0.25">
      <c r="L5658" s="8"/>
    </row>
    <row r="5659" spans="12:12" x14ac:dyDescent="0.25">
      <c r="L5659" s="8"/>
    </row>
    <row r="5660" spans="12:12" x14ac:dyDescent="0.25">
      <c r="L5660" s="8"/>
    </row>
    <row r="5661" spans="12:12" x14ac:dyDescent="0.25">
      <c r="L5661" s="8"/>
    </row>
    <row r="5662" spans="12:12" x14ac:dyDescent="0.25">
      <c r="L5662" s="8"/>
    </row>
    <row r="5663" spans="12:12" x14ac:dyDescent="0.25">
      <c r="L5663" s="8"/>
    </row>
    <row r="5664" spans="12:12" x14ac:dyDescent="0.25">
      <c r="L5664" s="8"/>
    </row>
    <row r="5665" spans="12:12" x14ac:dyDescent="0.25">
      <c r="L5665" s="8"/>
    </row>
    <row r="5666" spans="12:12" x14ac:dyDescent="0.25">
      <c r="L5666" s="8"/>
    </row>
    <row r="5667" spans="12:12" x14ac:dyDescent="0.25">
      <c r="L5667" s="8"/>
    </row>
    <row r="5668" spans="12:12" x14ac:dyDescent="0.25">
      <c r="L5668" s="8"/>
    </row>
    <row r="5669" spans="12:12" x14ac:dyDescent="0.25">
      <c r="L5669" s="8"/>
    </row>
    <row r="5670" spans="12:12" x14ac:dyDescent="0.25">
      <c r="L5670" s="8"/>
    </row>
    <row r="5671" spans="12:12" x14ac:dyDescent="0.25">
      <c r="L5671" s="8"/>
    </row>
    <row r="5672" spans="12:12" x14ac:dyDescent="0.25">
      <c r="L5672" s="8"/>
    </row>
    <row r="5673" spans="12:12" x14ac:dyDescent="0.25">
      <c r="L5673" s="8"/>
    </row>
    <row r="5674" spans="12:12" x14ac:dyDescent="0.25">
      <c r="L5674" s="8"/>
    </row>
    <row r="5675" spans="12:12" x14ac:dyDescent="0.25">
      <c r="L5675" s="8"/>
    </row>
    <row r="5676" spans="12:12" x14ac:dyDescent="0.25">
      <c r="L5676" s="8"/>
    </row>
    <row r="5677" spans="12:12" x14ac:dyDescent="0.25">
      <c r="L5677" s="8"/>
    </row>
    <row r="5678" spans="12:12" x14ac:dyDescent="0.25">
      <c r="L5678" s="8"/>
    </row>
    <row r="5679" spans="12:12" x14ac:dyDescent="0.25">
      <c r="L5679" s="8"/>
    </row>
    <row r="5680" spans="12:12" x14ac:dyDescent="0.25">
      <c r="L5680" s="8"/>
    </row>
    <row r="5681" spans="12:12" x14ac:dyDescent="0.25">
      <c r="L5681" s="8"/>
    </row>
    <row r="5682" spans="12:12" x14ac:dyDescent="0.25">
      <c r="L5682" s="8"/>
    </row>
    <row r="5683" spans="12:12" x14ac:dyDescent="0.25">
      <c r="L5683" s="8"/>
    </row>
    <row r="5684" spans="12:12" x14ac:dyDescent="0.25">
      <c r="L5684" s="8"/>
    </row>
    <row r="5685" spans="12:12" x14ac:dyDescent="0.25">
      <c r="L5685" s="8"/>
    </row>
    <row r="5686" spans="12:12" x14ac:dyDescent="0.25">
      <c r="L5686" s="8"/>
    </row>
    <row r="5687" spans="12:12" x14ac:dyDescent="0.25">
      <c r="L5687" s="8"/>
    </row>
    <row r="5688" spans="12:12" x14ac:dyDescent="0.25">
      <c r="L5688" s="8"/>
    </row>
    <row r="5689" spans="12:12" x14ac:dyDescent="0.25">
      <c r="L5689" s="8"/>
    </row>
    <row r="5690" spans="12:12" x14ac:dyDescent="0.25">
      <c r="L5690" s="8"/>
    </row>
    <row r="5691" spans="12:12" x14ac:dyDescent="0.25">
      <c r="L5691" s="8"/>
    </row>
    <row r="5692" spans="12:12" x14ac:dyDescent="0.25">
      <c r="L5692" s="8"/>
    </row>
    <row r="5693" spans="12:12" x14ac:dyDescent="0.25">
      <c r="L5693" s="8"/>
    </row>
    <row r="5694" spans="12:12" x14ac:dyDescent="0.25">
      <c r="L5694" s="8"/>
    </row>
    <row r="5695" spans="12:12" x14ac:dyDescent="0.25">
      <c r="L5695" s="8"/>
    </row>
    <row r="5696" spans="12:12" x14ac:dyDescent="0.25">
      <c r="L5696" s="8"/>
    </row>
    <row r="5697" spans="12:12" x14ac:dyDescent="0.25">
      <c r="L5697" s="8"/>
    </row>
    <row r="5698" spans="12:12" x14ac:dyDescent="0.25">
      <c r="L5698" s="8"/>
    </row>
    <row r="5699" spans="12:12" x14ac:dyDescent="0.25">
      <c r="L5699" s="8"/>
    </row>
    <row r="5700" spans="12:12" x14ac:dyDescent="0.25">
      <c r="L5700" s="8"/>
    </row>
    <row r="5701" spans="12:12" x14ac:dyDescent="0.25">
      <c r="L5701" s="8"/>
    </row>
    <row r="5702" spans="12:12" x14ac:dyDescent="0.25">
      <c r="L5702" s="8"/>
    </row>
    <row r="5703" spans="12:12" x14ac:dyDescent="0.25">
      <c r="L5703" s="8"/>
    </row>
    <row r="5704" spans="12:12" x14ac:dyDescent="0.25">
      <c r="L5704" s="8"/>
    </row>
    <row r="5705" spans="12:12" x14ac:dyDescent="0.25">
      <c r="L5705" s="8"/>
    </row>
    <row r="5706" spans="12:12" x14ac:dyDescent="0.25">
      <c r="L5706" s="8"/>
    </row>
    <row r="5707" spans="12:12" x14ac:dyDescent="0.25">
      <c r="L5707" s="8"/>
    </row>
    <row r="5708" spans="12:12" x14ac:dyDescent="0.25">
      <c r="L5708" s="8"/>
    </row>
    <row r="5709" spans="12:12" x14ac:dyDescent="0.25">
      <c r="L5709" s="8"/>
    </row>
    <row r="5710" spans="12:12" x14ac:dyDescent="0.25">
      <c r="L5710" s="8"/>
    </row>
    <row r="5711" spans="12:12" x14ac:dyDescent="0.25">
      <c r="L5711" s="8"/>
    </row>
    <row r="5712" spans="12:12" x14ac:dyDescent="0.25">
      <c r="L5712" s="8"/>
    </row>
    <row r="5713" spans="12:12" x14ac:dyDescent="0.25">
      <c r="L5713" s="8"/>
    </row>
    <row r="5714" spans="12:12" x14ac:dyDescent="0.25">
      <c r="L5714" s="8"/>
    </row>
    <row r="5715" spans="12:12" x14ac:dyDescent="0.25">
      <c r="L5715" s="8"/>
    </row>
    <row r="5716" spans="12:12" x14ac:dyDescent="0.25">
      <c r="L5716" s="8"/>
    </row>
    <row r="5717" spans="12:12" x14ac:dyDescent="0.25">
      <c r="L5717" s="8"/>
    </row>
    <row r="5718" spans="12:12" x14ac:dyDescent="0.25">
      <c r="L5718" s="8"/>
    </row>
    <row r="5719" spans="12:12" x14ac:dyDescent="0.25">
      <c r="L5719" s="8"/>
    </row>
    <row r="5720" spans="12:12" x14ac:dyDescent="0.25">
      <c r="L5720" s="8"/>
    </row>
    <row r="5721" spans="12:12" x14ac:dyDescent="0.25">
      <c r="L5721" s="8"/>
    </row>
    <row r="5722" spans="12:12" x14ac:dyDescent="0.25">
      <c r="L5722" s="8"/>
    </row>
    <row r="5723" spans="12:12" x14ac:dyDescent="0.25">
      <c r="L5723" s="8"/>
    </row>
    <row r="5724" spans="12:12" x14ac:dyDescent="0.25">
      <c r="L5724" s="8"/>
    </row>
    <row r="5725" spans="12:12" x14ac:dyDescent="0.25">
      <c r="L5725" s="8"/>
    </row>
    <row r="5726" spans="12:12" x14ac:dyDescent="0.25">
      <c r="L5726" s="8"/>
    </row>
    <row r="5727" spans="12:12" x14ac:dyDescent="0.25">
      <c r="L5727" s="8"/>
    </row>
    <row r="5728" spans="12:12" x14ac:dyDescent="0.25">
      <c r="L5728" s="8"/>
    </row>
    <row r="5729" spans="12:12" x14ac:dyDescent="0.25">
      <c r="L5729" s="8"/>
    </row>
    <row r="5730" spans="12:12" x14ac:dyDescent="0.25">
      <c r="L5730" s="8"/>
    </row>
    <row r="5731" spans="12:12" x14ac:dyDescent="0.25">
      <c r="L5731" s="8"/>
    </row>
    <row r="5732" spans="12:12" x14ac:dyDescent="0.25">
      <c r="L5732" s="8"/>
    </row>
    <row r="5733" spans="12:12" x14ac:dyDescent="0.25">
      <c r="L5733" s="8"/>
    </row>
    <row r="5734" spans="12:12" x14ac:dyDescent="0.25">
      <c r="L5734" s="8"/>
    </row>
    <row r="5735" spans="12:12" x14ac:dyDescent="0.25">
      <c r="L5735" s="8"/>
    </row>
    <row r="5736" spans="12:12" x14ac:dyDescent="0.25">
      <c r="L5736" s="8"/>
    </row>
    <row r="5737" spans="12:12" x14ac:dyDescent="0.25">
      <c r="L5737" s="8"/>
    </row>
    <row r="5738" spans="12:12" x14ac:dyDescent="0.25">
      <c r="L5738" s="8"/>
    </row>
    <row r="5739" spans="12:12" x14ac:dyDescent="0.25">
      <c r="L5739" s="8"/>
    </row>
    <row r="5740" spans="12:12" x14ac:dyDescent="0.25">
      <c r="L5740" s="8"/>
    </row>
    <row r="5741" spans="12:12" x14ac:dyDescent="0.25">
      <c r="L5741" s="8"/>
    </row>
    <row r="5742" spans="12:12" x14ac:dyDescent="0.25">
      <c r="L5742" s="8"/>
    </row>
    <row r="5743" spans="12:12" x14ac:dyDescent="0.25">
      <c r="L5743" s="8"/>
    </row>
    <row r="5744" spans="12:12" x14ac:dyDescent="0.25">
      <c r="L5744" s="8"/>
    </row>
    <row r="5745" spans="12:12" x14ac:dyDescent="0.25">
      <c r="L5745" s="8"/>
    </row>
    <row r="5746" spans="12:12" x14ac:dyDescent="0.25">
      <c r="L5746" s="8"/>
    </row>
    <row r="5747" spans="12:12" x14ac:dyDescent="0.25">
      <c r="L5747" s="8"/>
    </row>
    <row r="5748" spans="12:12" x14ac:dyDescent="0.25">
      <c r="L5748" s="8"/>
    </row>
    <row r="5749" spans="12:12" x14ac:dyDescent="0.25">
      <c r="L5749" s="8"/>
    </row>
    <row r="5750" spans="12:12" x14ac:dyDescent="0.25">
      <c r="L5750" s="8"/>
    </row>
    <row r="5751" spans="12:12" x14ac:dyDescent="0.25">
      <c r="L5751" s="8"/>
    </row>
    <row r="5752" spans="12:12" x14ac:dyDescent="0.25">
      <c r="L5752" s="8"/>
    </row>
    <row r="5753" spans="12:12" x14ac:dyDescent="0.25">
      <c r="L5753" s="8"/>
    </row>
    <row r="5754" spans="12:12" x14ac:dyDescent="0.25">
      <c r="L5754" s="8"/>
    </row>
    <row r="5755" spans="12:12" x14ac:dyDescent="0.25">
      <c r="L5755" s="8"/>
    </row>
    <row r="5756" spans="12:12" x14ac:dyDescent="0.25">
      <c r="L5756" s="8"/>
    </row>
    <row r="5757" spans="12:12" x14ac:dyDescent="0.25">
      <c r="L5757" s="8"/>
    </row>
    <row r="5758" spans="12:12" x14ac:dyDescent="0.25">
      <c r="L5758" s="8"/>
    </row>
    <row r="5759" spans="12:12" x14ac:dyDescent="0.25">
      <c r="L5759" s="8"/>
    </row>
    <row r="5760" spans="12:12" x14ac:dyDescent="0.25">
      <c r="L5760" s="8"/>
    </row>
    <row r="5761" spans="12:12" x14ac:dyDescent="0.25">
      <c r="L5761" s="8"/>
    </row>
    <row r="5762" spans="12:12" x14ac:dyDescent="0.25">
      <c r="L5762" s="8"/>
    </row>
    <row r="5763" spans="12:12" x14ac:dyDescent="0.25">
      <c r="L5763" s="8"/>
    </row>
    <row r="5764" spans="12:12" x14ac:dyDescent="0.25">
      <c r="L5764" s="8"/>
    </row>
    <row r="5765" spans="12:12" x14ac:dyDescent="0.25">
      <c r="L5765" s="8"/>
    </row>
    <row r="5766" spans="12:12" x14ac:dyDescent="0.25">
      <c r="L5766" s="8"/>
    </row>
    <row r="5767" spans="12:12" x14ac:dyDescent="0.25">
      <c r="L5767" s="8"/>
    </row>
    <row r="5768" spans="12:12" x14ac:dyDescent="0.25">
      <c r="L5768" s="8"/>
    </row>
    <row r="5769" spans="12:12" x14ac:dyDescent="0.25">
      <c r="L5769" s="8"/>
    </row>
    <row r="5770" spans="12:12" x14ac:dyDescent="0.25">
      <c r="L5770" s="8"/>
    </row>
    <row r="5771" spans="12:12" x14ac:dyDescent="0.25">
      <c r="L5771" s="8"/>
    </row>
    <row r="5772" spans="12:12" x14ac:dyDescent="0.25">
      <c r="L5772" s="8"/>
    </row>
    <row r="5773" spans="12:12" x14ac:dyDescent="0.25">
      <c r="L5773" s="8"/>
    </row>
    <row r="5774" spans="12:12" x14ac:dyDescent="0.25">
      <c r="L5774" s="8"/>
    </row>
    <row r="5775" spans="12:12" x14ac:dyDescent="0.25">
      <c r="L5775" s="8"/>
    </row>
    <row r="5776" spans="12:12" x14ac:dyDescent="0.25">
      <c r="L5776" s="8"/>
    </row>
    <row r="5777" spans="12:12" x14ac:dyDescent="0.25">
      <c r="L5777" s="8"/>
    </row>
    <row r="5778" spans="12:12" x14ac:dyDescent="0.25">
      <c r="L5778" s="8"/>
    </row>
    <row r="5779" spans="12:12" x14ac:dyDescent="0.25">
      <c r="L5779" s="8"/>
    </row>
    <row r="5780" spans="12:12" x14ac:dyDescent="0.25">
      <c r="L5780" s="8"/>
    </row>
    <row r="5781" spans="12:12" x14ac:dyDescent="0.25">
      <c r="L5781" s="8"/>
    </row>
    <row r="5782" spans="12:12" x14ac:dyDescent="0.25">
      <c r="L5782" s="8"/>
    </row>
    <row r="5783" spans="12:12" x14ac:dyDescent="0.25">
      <c r="L5783" s="8"/>
    </row>
    <row r="5784" spans="12:12" x14ac:dyDescent="0.25">
      <c r="L5784" s="8"/>
    </row>
    <row r="5785" spans="12:12" x14ac:dyDescent="0.25">
      <c r="L5785" s="8"/>
    </row>
    <row r="5786" spans="12:12" x14ac:dyDescent="0.25">
      <c r="L5786" s="8"/>
    </row>
    <row r="5787" spans="12:12" x14ac:dyDescent="0.25">
      <c r="L5787" s="8"/>
    </row>
    <row r="5788" spans="12:12" x14ac:dyDescent="0.25">
      <c r="L5788" s="8"/>
    </row>
    <row r="5789" spans="12:12" x14ac:dyDescent="0.25">
      <c r="L5789" s="8"/>
    </row>
    <row r="5790" spans="12:12" x14ac:dyDescent="0.25">
      <c r="L5790" s="8"/>
    </row>
    <row r="5791" spans="12:12" x14ac:dyDescent="0.25">
      <c r="L5791" s="8"/>
    </row>
    <row r="5792" spans="12:12" x14ac:dyDescent="0.25">
      <c r="L5792" s="8"/>
    </row>
    <row r="5793" spans="12:12" x14ac:dyDescent="0.25">
      <c r="L5793" s="8"/>
    </row>
    <row r="5794" spans="12:12" x14ac:dyDescent="0.25">
      <c r="L5794" s="8"/>
    </row>
    <row r="5795" spans="12:12" x14ac:dyDescent="0.25">
      <c r="L5795" s="8"/>
    </row>
    <row r="5796" spans="12:12" x14ac:dyDescent="0.25">
      <c r="L5796" s="8"/>
    </row>
    <row r="5797" spans="12:12" x14ac:dyDescent="0.25">
      <c r="L5797" s="8"/>
    </row>
    <row r="5798" spans="12:12" x14ac:dyDescent="0.25">
      <c r="L5798" s="8"/>
    </row>
    <row r="5799" spans="12:12" x14ac:dyDescent="0.25">
      <c r="L5799" s="8"/>
    </row>
    <row r="5800" spans="12:12" x14ac:dyDescent="0.25">
      <c r="L5800" s="8"/>
    </row>
    <row r="5801" spans="12:12" x14ac:dyDescent="0.25">
      <c r="L5801" s="8"/>
    </row>
    <row r="5802" spans="12:12" x14ac:dyDescent="0.25">
      <c r="L5802" s="8"/>
    </row>
    <row r="5803" spans="12:12" x14ac:dyDescent="0.25">
      <c r="L5803" s="8"/>
    </row>
    <row r="5804" spans="12:12" x14ac:dyDescent="0.25">
      <c r="L5804" s="8"/>
    </row>
    <row r="5805" spans="12:12" x14ac:dyDescent="0.25">
      <c r="L5805" s="8"/>
    </row>
    <row r="5806" spans="12:12" x14ac:dyDescent="0.25">
      <c r="L5806" s="8"/>
    </row>
    <row r="5807" spans="12:12" x14ac:dyDescent="0.25">
      <c r="L5807" s="8"/>
    </row>
    <row r="5808" spans="12:12" x14ac:dyDescent="0.25">
      <c r="L5808" s="8"/>
    </row>
    <row r="5809" spans="12:12" x14ac:dyDescent="0.25">
      <c r="L5809" s="8"/>
    </row>
    <row r="5810" spans="12:12" x14ac:dyDescent="0.25">
      <c r="L5810" s="8"/>
    </row>
    <row r="5811" spans="12:12" x14ac:dyDescent="0.25">
      <c r="L5811" s="8"/>
    </row>
    <row r="5812" spans="12:12" x14ac:dyDescent="0.25">
      <c r="L5812" s="8"/>
    </row>
    <row r="5813" spans="12:12" x14ac:dyDescent="0.25">
      <c r="L5813" s="8"/>
    </row>
    <row r="5814" spans="12:12" x14ac:dyDescent="0.25">
      <c r="L5814" s="8"/>
    </row>
    <row r="5815" spans="12:12" x14ac:dyDescent="0.25">
      <c r="L5815" s="8"/>
    </row>
    <row r="5816" spans="12:12" x14ac:dyDescent="0.25">
      <c r="L5816" s="8"/>
    </row>
    <row r="5817" spans="12:12" x14ac:dyDescent="0.25">
      <c r="L5817" s="8"/>
    </row>
    <row r="5818" spans="12:12" x14ac:dyDescent="0.25">
      <c r="L5818" s="8"/>
    </row>
    <row r="5819" spans="12:12" x14ac:dyDescent="0.25">
      <c r="L5819" s="8"/>
    </row>
    <row r="5820" spans="12:12" x14ac:dyDescent="0.25">
      <c r="L5820" s="8"/>
    </row>
    <row r="5821" spans="12:12" x14ac:dyDescent="0.25">
      <c r="L5821" s="8"/>
    </row>
    <row r="5822" spans="12:12" x14ac:dyDescent="0.25">
      <c r="L5822" s="8"/>
    </row>
    <row r="5823" spans="12:12" x14ac:dyDescent="0.25">
      <c r="L5823" s="8"/>
    </row>
    <row r="5824" spans="12:12" x14ac:dyDescent="0.25">
      <c r="L5824" s="8"/>
    </row>
    <row r="5825" spans="12:12" x14ac:dyDescent="0.25">
      <c r="L5825" s="8"/>
    </row>
    <row r="5826" spans="12:12" x14ac:dyDescent="0.25">
      <c r="L5826" s="8"/>
    </row>
    <row r="5827" spans="12:12" x14ac:dyDescent="0.25">
      <c r="L5827" s="8"/>
    </row>
    <row r="5828" spans="12:12" x14ac:dyDescent="0.25">
      <c r="L5828" s="8"/>
    </row>
    <row r="5829" spans="12:12" x14ac:dyDescent="0.25">
      <c r="L5829" s="8"/>
    </row>
    <row r="5830" spans="12:12" x14ac:dyDescent="0.25">
      <c r="L5830" s="8"/>
    </row>
    <row r="5831" spans="12:12" x14ac:dyDescent="0.25">
      <c r="L5831" s="8"/>
    </row>
    <row r="5832" spans="12:12" x14ac:dyDescent="0.25">
      <c r="L5832" s="8"/>
    </row>
    <row r="5833" spans="12:12" x14ac:dyDescent="0.25">
      <c r="L5833" s="8"/>
    </row>
    <row r="5834" spans="12:12" x14ac:dyDescent="0.25">
      <c r="L5834" s="8"/>
    </row>
    <row r="5835" spans="12:12" x14ac:dyDescent="0.25">
      <c r="L5835" s="8"/>
    </row>
    <row r="5836" spans="12:12" x14ac:dyDescent="0.25">
      <c r="L5836" s="8"/>
    </row>
    <row r="5837" spans="12:12" x14ac:dyDescent="0.25">
      <c r="L5837" s="8"/>
    </row>
    <row r="5838" spans="12:12" x14ac:dyDescent="0.25">
      <c r="L5838" s="8"/>
    </row>
    <row r="5839" spans="12:12" x14ac:dyDescent="0.25">
      <c r="L5839" s="8"/>
    </row>
    <row r="5840" spans="12:12" x14ac:dyDescent="0.25">
      <c r="L5840" s="8"/>
    </row>
    <row r="5841" spans="12:12" x14ac:dyDescent="0.25">
      <c r="L5841" s="8"/>
    </row>
    <row r="5842" spans="12:12" x14ac:dyDescent="0.25">
      <c r="L5842" s="8"/>
    </row>
    <row r="5843" spans="12:12" x14ac:dyDescent="0.25">
      <c r="L5843" s="8"/>
    </row>
    <row r="5844" spans="12:12" x14ac:dyDescent="0.25">
      <c r="L5844" s="8"/>
    </row>
    <row r="5845" spans="12:12" x14ac:dyDescent="0.25">
      <c r="L5845" s="8"/>
    </row>
    <row r="5846" spans="12:12" x14ac:dyDescent="0.25">
      <c r="L5846" s="8"/>
    </row>
    <row r="5847" spans="12:12" x14ac:dyDescent="0.25">
      <c r="L5847" s="8"/>
    </row>
    <row r="5848" spans="12:12" x14ac:dyDescent="0.25">
      <c r="L5848" s="8"/>
    </row>
    <row r="5849" spans="12:12" x14ac:dyDescent="0.25">
      <c r="L5849" s="8"/>
    </row>
    <row r="5850" spans="12:12" x14ac:dyDescent="0.25">
      <c r="L5850" s="8"/>
    </row>
    <row r="5851" spans="12:12" x14ac:dyDescent="0.25">
      <c r="L5851" s="8"/>
    </row>
    <row r="5852" spans="12:12" x14ac:dyDescent="0.25">
      <c r="L5852" s="8"/>
    </row>
    <row r="5853" spans="12:12" x14ac:dyDescent="0.25">
      <c r="L5853" s="8"/>
    </row>
    <row r="5854" spans="12:12" x14ac:dyDescent="0.25">
      <c r="L5854" s="8"/>
    </row>
    <row r="5855" spans="12:12" x14ac:dyDescent="0.25">
      <c r="L5855" s="8"/>
    </row>
    <row r="5856" spans="12:12" x14ac:dyDescent="0.25">
      <c r="L5856" s="8"/>
    </row>
    <row r="5857" spans="12:12" x14ac:dyDescent="0.25">
      <c r="L5857" s="8"/>
    </row>
    <row r="5858" spans="12:12" x14ac:dyDescent="0.25">
      <c r="L5858" s="8"/>
    </row>
    <row r="5859" spans="12:12" x14ac:dyDescent="0.25">
      <c r="L5859" s="8"/>
    </row>
    <row r="5860" spans="12:12" x14ac:dyDescent="0.25">
      <c r="L5860" s="8"/>
    </row>
    <row r="5861" spans="12:12" x14ac:dyDescent="0.25">
      <c r="L5861" s="8"/>
    </row>
    <row r="5862" spans="12:12" x14ac:dyDescent="0.25">
      <c r="L5862" s="8"/>
    </row>
    <row r="5863" spans="12:12" x14ac:dyDescent="0.25">
      <c r="L5863" s="8"/>
    </row>
    <row r="5864" spans="12:12" x14ac:dyDescent="0.25">
      <c r="L5864" s="8"/>
    </row>
    <row r="5865" spans="12:12" x14ac:dyDescent="0.25">
      <c r="L5865" s="8"/>
    </row>
    <row r="5866" spans="12:12" x14ac:dyDescent="0.25">
      <c r="L5866" s="8"/>
    </row>
    <row r="5867" spans="12:12" x14ac:dyDescent="0.25">
      <c r="L5867" s="8"/>
    </row>
    <row r="5868" spans="12:12" x14ac:dyDescent="0.25">
      <c r="L5868" s="8"/>
    </row>
    <row r="5869" spans="12:12" x14ac:dyDescent="0.25">
      <c r="L5869" s="8"/>
    </row>
    <row r="5870" spans="12:12" x14ac:dyDescent="0.25">
      <c r="L5870" s="8"/>
    </row>
    <row r="5871" spans="12:12" x14ac:dyDescent="0.25">
      <c r="L5871" s="8"/>
    </row>
    <row r="5872" spans="12:12" x14ac:dyDescent="0.25">
      <c r="L5872" s="8"/>
    </row>
    <row r="5873" spans="12:12" x14ac:dyDescent="0.25">
      <c r="L5873" s="8"/>
    </row>
    <row r="5874" spans="12:12" x14ac:dyDescent="0.25">
      <c r="L5874" s="8"/>
    </row>
    <row r="5875" spans="12:12" x14ac:dyDescent="0.25">
      <c r="L5875" s="8"/>
    </row>
    <row r="5876" spans="12:12" x14ac:dyDescent="0.25">
      <c r="L5876" s="8"/>
    </row>
    <row r="5877" spans="12:12" x14ac:dyDescent="0.25">
      <c r="L5877" s="8"/>
    </row>
    <row r="5878" spans="12:12" x14ac:dyDescent="0.25">
      <c r="L5878" s="8"/>
    </row>
    <row r="5879" spans="12:12" x14ac:dyDescent="0.25">
      <c r="L5879" s="8"/>
    </row>
    <row r="5880" spans="12:12" x14ac:dyDescent="0.25">
      <c r="L5880" s="8"/>
    </row>
    <row r="5881" spans="12:12" x14ac:dyDescent="0.25">
      <c r="L5881" s="8"/>
    </row>
    <row r="5882" spans="12:12" x14ac:dyDescent="0.25">
      <c r="L5882" s="8"/>
    </row>
    <row r="5883" spans="12:12" x14ac:dyDescent="0.25">
      <c r="L5883" s="8"/>
    </row>
    <row r="5884" spans="12:12" x14ac:dyDescent="0.25">
      <c r="L5884" s="8"/>
    </row>
    <row r="5885" spans="12:12" x14ac:dyDescent="0.25">
      <c r="L5885" s="8"/>
    </row>
    <row r="5886" spans="12:12" x14ac:dyDescent="0.25">
      <c r="L5886" s="8"/>
    </row>
    <row r="5887" spans="12:12" x14ac:dyDescent="0.25">
      <c r="L5887" s="8"/>
    </row>
    <row r="5888" spans="12:12" x14ac:dyDescent="0.25">
      <c r="L5888" s="8"/>
    </row>
    <row r="5889" spans="12:12" x14ac:dyDescent="0.25">
      <c r="L5889" s="8"/>
    </row>
    <row r="5890" spans="12:12" x14ac:dyDescent="0.25">
      <c r="L5890" s="8"/>
    </row>
    <row r="5891" spans="12:12" x14ac:dyDescent="0.25">
      <c r="L5891" s="8"/>
    </row>
    <row r="5892" spans="12:12" x14ac:dyDescent="0.25">
      <c r="L5892" s="8"/>
    </row>
    <row r="5893" spans="12:12" x14ac:dyDescent="0.25">
      <c r="L5893" s="8"/>
    </row>
    <row r="5894" spans="12:12" x14ac:dyDescent="0.25">
      <c r="L5894" s="8"/>
    </row>
    <row r="5895" spans="12:12" x14ac:dyDescent="0.25">
      <c r="L5895" s="8"/>
    </row>
    <row r="5896" spans="12:12" x14ac:dyDescent="0.25">
      <c r="L5896" s="8"/>
    </row>
    <row r="5897" spans="12:12" x14ac:dyDescent="0.25">
      <c r="L5897" s="8"/>
    </row>
    <row r="5898" spans="12:12" x14ac:dyDescent="0.25">
      <c r="L5898" s="8"/>
    </row>
    <row r="5899" spans="12:12" x14ac:dyDescent="0.25">
      <c r="L5899" s="8"/>
    </row>
    <row r="5900" spans="12:12" x14ac:dyDescent="0.25">
      <c r="L5900" s="8"/>
    </row>
    <row r="5901" spans="12:12" x14ac:dyDescent="0.25">
      <c r="L5901" s="8"/>
    </row>
    <row r="5902" spans="12:12" x14ac:dyDescent="0.25">
      <c r="L5902" s="8"/>
    </row>
    <row r="5903" spans="12:12" x14ac:dyDescent="0.25">
      <c r="L5903" s="8"/>
    </row>
    <row r="5904" spans="12:12" x14ac:dyDescent="0.25">
      <c r="L5904" s="8"/>
    </row>
    <row r="5905" spans="12:12" x14ac:dyDescent="0.25">
      <c r="L5905" s="8"/>
    </row>
    <row r="5906" spans="12:12" x14ac:dyDescent="0.25">
      <c r="L5906" s="8"/>
    </row>
    <row r="5907" spans="12:12" x14ac:dyDescent="0.25">
      <c r="L5907" s="8"/>
    </row>
    <row r="5908" spans="12:12" x14ac:dyDescent="0.25">
      <c r="L5908" s="8"/>
    </row>
    <row r="5909" spans="12:12" x14ac:dyDescent="0.25">
      <c r="L5909" s="8"/>
    </row>
    <row r="5910" spans="12:12" x14ac:dyDescent="0.25">
      <c r="L5910" s="8"/>
    </row>
    <row r="5911" spans="12:12" x14ac:dyDescent="0.25">
      <c r="L5911" s="8"/>
    </row>
    <row r="5912" spans="12:12" x14ac:dyDescent="0.25">
      <c r="L5912" s="8"/>
    </row>
    <row r="5913" spans="12:12" x14ac:dyDescent="0.25">
      <c r="L5913" s="8"/>
    </row>
    <row r="5914" spans="12:12" x14ac:dyDescent="0.25">
      <c r="L5914" s="8"/>
    </row>
    <row r="5915" spans="12:12" x14ac:dyDescent="0.25">
      <c r="L5915" s="8"/>
    </row>
    <row r="5916" spans="12:12" x14ac:dyDescent="0.25">
      <c r="L5916" s="8"/>
    </row>
    <row r="5917" spans="12:12" x14ac:dyDescent="0.25">
      <c r="L5917" s="8"/>
    </row>
    <row r="5918" spans="12:12" x14ac:dyDescent="0.25">
      <c r="L5918" s="8"/>
    </row>
    <row r="5919" spans="12:12" x14ac:dyDescent="0.25">
      <c r="L5919" s="8"/>
    </row>
    <row r="5920" spans="12:12" x14ac:dyDescent="0.25">
      <c r="L5920" s="8"/>
    </row>
    <row r="5921" spans="12:12" x14ac:dyDescent="0.25">
      <c r="L5921" s="8"/>
    </row>
    <row r="5922" spans="12:12" x14ac:dyDescent="0.25">
      <c r="L5922" s="8"/>
    </row>
    <row r="5923" spans="12:12" x14ac:dyDescent="0.25">
      <c r="L5923" s="8"/>
    </row>
    <row r="5924" spans="12:12" x14ac:dyDescent="0.25">
      <c r="L5924" s="8"/>
    </row>
    <row r="5925" spans="12:12" x14ac:dyDescent="0.25">
      <c r="L5925" s="8"/>
    </row>
    <row r="5926" spans="12:12" x14ac:dyDescent="0.25">
      <c r="L5926" s="8"/>
    </row>
    <row r="5927" spans="12:12" x14ac:dyDescent="0.25">
      <c r="L5927" s="8"/>
    </row>
    <row r="5928" spans="12:12" x14ac:dyDescent="0.25">
      <c r="L5928" s="8"/>
    </row>
    <row r="5929" spans="12:12" x14ac:dyDescent="0.25">
      <c r="L5929" s="8"/>
    </row>
    <row r="5930" spans="12:12" x14ac:dyDescent="0.25">
      <c r="L5930" s="8"/>
    </row>
    <row r="5931" spans="12:12" x14ac:dyDescent="0.25">
      <c r="L5931" s="8"/>
    </row>
    <row r="5932" spans="12:12" x14ac:dyDescent="0.25">
      <c r="L5932" s="8"/>
    </row>
    <row r="5933" spans="12:12" x14ac:dyDescent="0.25">
      <c r="L5933" s="8"/>
    </row>
    <row r="5934" spans="12:12" x14ac:dyDescent="0.25">
      <c r="L5934" s="8"/>
    </row>
    <row r="5935" spans="12:12" x14ac:dyDescent="0.25">
      <c r="L5935" s="8"/>
    </row>
    <row r="5936" spans="12:12" x14ac:dyDescent="0.25">
      <c r="L5936" s="8"/>
    </row>
    <row r="5937" spans="12:12" x14ac:dyDescent="0.25">
      <c r="L5937" s="8"/>
    </row>
    <row r="5938" spans="12:12" x14ac:dyDescent="0.25">
      <c r="L5938" s="8"/>
    </row>
    <row r="5939" spans="12:12" x14ac:dyDescent="0.25">
      <c r="L5939" s="8"/>
    </row>
    <row r="5940" spans="12:12" x14ac:dyDescent="0.25">
      <c r="L5940" s="8"/>
    </row>
    <row r="5941" spans="12:12" x14ac:dyDescent="0.25">
      <c r="L5941" s="8"/>
    </row>
    <row r="5942" spans="12:12" x14ac:dyDescent="0.25">
      <c r="L5942" s="8"/>
    </row>
    <row r="5943" spans="12:12" x14ac:dyDescent="0.25">
      <c r="L5943" s="8"/>
    </row>
    <row r="5944" spans="12:12" x14ac:dyDescent="0.25">
      <c r="L5944" s="8"/>
    </row>
    <row r="5945" spans="12:12" x14ac:dyDescent="0.25">
      <c r="L5945" s="8"/>
    </row>
    <row r="5946" spans="12:12" x14ac:dyDescent="0.25">
      <c r="L5946" s="8"/>
    </row>
    <row r="5947" spans="12:12" x14ac:dyDescent="0.25">
      <c r="L5947" s="8"/>
    </row>
    <row r="5948" spans="12:12" x14ac:dyDescent="0.25">
      <c r="L5948" s="8"/>
    </row>
    <row r="5949" spans="12:12" x14ac:dyDescent="0.25">
      <c r="L5949" s="8"/>
    </row>
    <row r="5950" spans="12:12" x14ac:dyDescent="0.25">
      <c r="L5950" s="8"/>
    </row>
    <row r="5951" spans="12:12" x14ac:dyDescent="0.25">
      <c r="L5951" s="8"/>
    </row>
    <row r="5952" spans="12:12" x14ac:dyDescent="0.25">
      <c r="L5952" s="8"/>
    </row>
    <row r="5953" spans="12:12" x14ac:dyDescent="0.25">
      <c r="L5953" s="8"/>
    </row>
    <row r="5954" spans="12:12" x14ac:dyDescent="0.25">
      <c r="L5954" s="8"/>
    </row>
    <row r="5955" spans="12:12" x14ac:dyDescent="0.25">
      <c r="L5955" s="8"/>
    </row>
    <row r="5956" spans="12:12" x14ac:dyDescent="0.25">
      <c r="L5956" s="8"/>
    </row>
    <row r="5957" spans="12:12" x14ac:dyDescent="0.25">
      <c r="L5957" s="8"/>
    </row>
    <row r="5958" spans="12:12" x14ac:dyDescent="0.25">
      <c r="L5958" s="8"/>
    </row>
    <row r="5959" spans="12:12" x14ac:dyDescent="0.25">
      <c r="L5959" s="8"/>
    </row>
    <row r="5960" spans="12:12" x14ac:dyDescent="0.25">
      <c r="L5960" s="8"/>
    </row>
    <row r="5961" spans="12:12" x14ac:dyDescent="0.25">
      <c r="L5961" s="8"/>
    </row>
    <row r="5962" spans="12:12" x14ac:dyDescent="0.25">
      <c r="L5962" s="8"/>
    </row>
    <row r="5963" spans="12:12" x14ac:dyDescent="0.25">
      <c r="L5963" s="8"/>
    </row>
    <row r="5964" spans="12:12" x14ac:dyDescent="0.25">
      <c r="L5964" s="8"/>
    </row>
    <row r="5965" spans="12:12" x14ac:dyDescent="0.25">
      <c r="L5965" s="8"/>
    </row>
    <row r="5966" spans="12:12" x14ac:dyDescent="0.25">
      <c r="L5966" s="8"/>
    </row>
    <row r="5967" spans="12:12" x14ac:dyDescent="0.25">
      <c r="L5967" s="8"/>
    </row>
    <row r="5968" spans="12:12" x14ac:dyDescent="0.25">
      <c r="L5968" s="8"/>
    </row>
    <row r="5969" spans="12:12" x14ac:dyDescent="0.25">
      <c r="L5969" s="8"/>
    </row>
    <row r="5970" spans="12:12" x14ac:dyDescent="0.25">
      <c r="L5970" s="8"/>
    </row>
    <row r="5971" spans="12:12" x14ac:dyDescent="0.25">
      <c r="L5971" s="8"/>
    </row>
    <row r="5972" spans="12:12" x14ac:dyDescent="0.25">
      <c r="L5972" s="8"/>
    </row>
    <row r="5973" spans="12:12" x14ac:dyDescent="0.25">
      <c r="L5973" s="8"/>
    </row>
    <row r="5974" spans="12:12" x14ac:dyDescent="0.25">
      <c r="L5974" s="8"/>
    </row>
    <row r="5975" spans="12:12" x14ac:dyDescent="0.25">
      <c r="L5975" s="8"/>
    </row>
    <row r="5976" spans="12:12" x14ac:dyDescent="0.25">
      <c r="L5976" s="8"/>
    </row>
    <row r="5977" spans="12:12" x14ac:dyDescent="0.25">
      <c r="L5977" s="8"/>
    </row>
    <row r="5978" spans="12:12" x14ac:dyDescent="0.25">
      <c r="L5978" s="8"/>
    </row>
    <row r="5979" spans="12:12" x14ac:dyDescent="0.25">
      <c r="L5979" s="8"/>
    </row>
    <row r="5980" spans="12:12" x14ac:dyDescent="0.25">
      <c r="L5980" s="8"/>
    </row>
    <row r="5981" spans="12:12" x14ac:dyDescent="0.25">
      <c r="L5981" s="8"/>
    </row>
    <row r="5982" spans="12:12" x14ac:dyDescent="0.25">
      <c r="L5982" s="8"/>
    </row>
    <row r="5983" spans="12:12" x14ac:dyDescent="0.25">
      <c r="L5983" s="8"/>
    </row>
    <row r="5984" spans="12:12" x14ac:dyDescent="0.25">
      <c r="L5984" s="8"/>
    </row>
    <row r="5985" spans="12:12" x14ac:dyDescent="0.25">
      <c r="L5985" s="8"/>
    </row>
    <row r="5986" spans="12:12" x14ac:dyDescent="0.25">
      <c r="L5986" s="8"/>
    </row>
    <row r="5987" spans="12:12" x14ac:dyDescent="0.25">
      <c r="L5987" s="8"/>
    </row>
    <row r="5988" spans="12:12" x14ac:dyDescent="0.25">
      <c r="L5988" s="8"/>
    </row>
    <row r="5989" spans="12:12" x14ac:dyDescent="0.25">
      <c r="L5989" s="8"/>
    </row>
    <row r="5990" spans="12:12" x14ac:dyDescent="0.25">
      <c r="L5990" s="8"/>
    </row>
    <row r="5991" spans="12:12" x14ac:dyDescent="0.25">
      <c r="L5991" s="8"/>
    </row>
    <row r="5992" spans="12:12" x14ac:dyDescent="0.25">
      <c r="L5992" s="8"/>
    </row>
    <row r="5993" spans="12:12" x14ac:dyDescent="0.25">
      <c r="L5993" s="8"/>
    </row>
    <row r="5994" spans="12:12" x14ac:dyDescent="0.25">
      <c r="L5994" s="8"/>
    </row>
    <row r="5995" spans="12:12" x14ac:dyDescent="0.25">
      <c r="L5995" s="8"/>
    </row>
    <row r="5996" spans="12:12" x14ac:dyDescent="0.25">
      <c r="L5996" s="8"/>
    </row>
    <row r="5997" spans="12:12" x14ac:dyDescent="0.25">
      <c r="L5997" s="8"/>
    </row>
    <row r="5998" spans="12:12" x14ac:dyDescent="0.25">
      <c r="L5998" s="8"/>
    </row>
    <row r="5999" spans="12:12" x14ac:dyDescent="0.25">
      <c r="L5999" s="8"/>
    </row>
    <row r="6000" spans="12:12" x14ac:dyDescent="0.25">
      <c r="L6000" s="8"/>
    </row>
    <row r="6001" spans="12:12" x14ac:dyDescent="0.25">
      <c r="L6001" s="8"/>
    </row>
    <row r="6002" spans="12:12" x14ac:dyDescent="0.25">
      <c r="L6002" s="8"/>
    </row>
    <row r="6003" spans="12:12" x14ac:dyDescent="0.25">
      <c r="L6003" s="8"/>
    </row>
    <row r="6004" spans="12:12" x14ac:dyDescent="0.25">
      <c r="L6004" s="8"/>
    </row>
    <row r="6005" spans="12:12" x14ac:dyDescent="0.25">
      <c r="L6005" s="8"/>
    </row>
    <row r="6006" spans="12:12" x14ac:dyDescent="0.25">
      <c r="L6006" s="8"/>
    </row>
    <row r="6007" spans="12:12" x14ac:dyDescent="0.25">
      <c r="L6007" s="8"/>
    </row>
    <row r="6008" spans="12:12" x14ac:dyDescent="0.25">
      <c r="L6008" s="8"/>
    </row>
    <row r="6009" spans="12:12" x14ac:dyDescent="0.25">
      <c r="L6009" s="8"/>
    </row>
    <row r="6010" spans="12:12" x14ac:dyDescent="0.25">
      <c r="L6010" s="8"/>
    </row>
    <row r="6011" spans="12:12" x14ac:dyDescent="0.25">
      <c r="L6011" s="8"/>
    </row>
    <row r="6012" spans="12:12" x14ac:dyDescent="0.25">
      <c r="L6012" s="8"/>
    </row>
    <row r="6013" spans="12:12" x14ac:dyDescent="0.25">
      <c r="L6013" s="8"/>
    </row>
    <row r="6014" spans="12:12" x14ac:dyDescent="0.25">
      <c r="L6014" s="8"/>
    </row>
    <row r="6015" spans="12:12" x14ac:dyDescent="0.25">
      <c r="L6015" s="8"/>
    </row>
    <row r="6016" spans="12:12" x14ac:dyDescent="0.25">
      <c r="L6016" s="8"/>
    </row>
    <row r="6017" spans="12:12" x14ac:dyDescent="0.25">
      <c r="L6017" s="8"/>
    </row>
    <row r="6018" spans="12:12" x14ac:dyDescent="0.25">
      <c r="L6018" s="8"/>
    </row>
    <row r="6019" spans="12:12" x14ac:dyDescent="0.25">
      <c r="L6019" s="8"/>
    </row>
    <row r="6020" spans="12:12" x14ac:dyDescent="0.25">
      <c r="L6020" s="8"/>
    </row>
    <row r="6021" spans="12:12" x14ac:dyDescent="0.25">
      <c r="L6021" s="8"/>
    </row>
    <row r="6022" spans="12:12" x14ac:dyDescent="0.25">
      <c r="L6022" s="8"/>
    </row>
    <row r="6023" spans="12:12" x14ac:dyDescent="0.25">
      <c r="L6023" s="8"/>
    </row>
    <row r="6024" spans="12:12" x14ac:dyDescent="0.25">
      <c r="L6024" s="8"/>
    </row>
    <row r="6025" spans="12:12" x14ac:dyDescent="0.25">
      <c r="L6025" s="8"/>
    </row>
    <row r="6026" spans="12:12" x14ac:dyDescent="0.25">
      <c r="L6026" s="8"/>
    </row>
    <row r="6027" spans="12:12" x14ac:dyDescent="0.25">
      <c r="L6027" s="8"/>
    </row>
    <row r="6028" spans="12:12" x14ac:dyDescent="0.25">
      <c r="L6028" s="8"/>
    </row>
    <row r="6029" spans="12:12" x14ac:dyDescent="0.25">
      <c r="L6029" s="8"/>
    </row>
    <row r="6030" spans="12:12" x14ac:dyDescent="0.25">
      <c r="L6030" s="8"/>
    </row>
    <row r="6031" spans="12:12" x14ac:dyDescent="0.25">
      <c r="L6031" s="8"/>
    </row>
    <row r="6032" spans="12:12" x14ac:dyDescent="0.25">
      <c r="L6032" s="8"/>
    </row>
    <row r="6033" spans="12:12" x14ac:dyDescent="0.25">
      <c r="L6033" s="8"/>
    </row>
    <row r="6034" spans="12:12" x14ac:dyDescent="0.25">
      <c r="L6034" s="8"/>
    </row>
    <row r="6035" spans="12:12" x14ac:dyDescent="0.25">
      <c r="L6035" s="8"/>
    </row>
    <row r="6036" spans="12:12" x14ac:dyDescent="0.25">
      <c r="L6036" s="8"/>
    </row>
    <row r="6037" spans="12:12" x14ac:dyDescent="0.25">
      <c r="L6037" s="8"/>
    </row>
    <row r="6038" spans="12:12" x14ac:dyDescent="0.25">
      <c r="L6038" s="8"/>
    </row>
    <row r="6039" spans="12:12" x14ac:dyDescent="0.25">
      <c r="L6039" s="8"/>
    </row>
    <row r="6040" spans="12:12" x14ac:dyDescent="0.25">
      <c r="L6040" s="8"/>
    </row>
    <row r="6041" spans="12:12" x14ac:dyDescent="0.25">
      <c r="L6041" s="8"/>
    </row>
    <row r="6042" spans="12:12" x14ac:dyDescent="0.25">
      <c r="L6042" s="8"/>
    </row>
    <row r="6043" spans="12:12" x14ac:dyDescent="0.25">
      <c r="L6043" s="8"/>
    </row>
    <row r="6044" spans="12:12" x14ac:dyDescent="0.25">
      <c r="L6044" s="8"/>
    </row>
    <row r="6045" spans="12:12" x14ac:dyDescent="0.25">
      <c r="L6045" s="8"/>
    </row>
    <row r="6046" spans="12:12" x14ac:dyDescent="0.25">
      <c r="L6046" s="8"/>
    </row>
    <row r="6047" spans="12:12" x14ac:dyDescent="0.25">
      <c r="L6047" s="8"/>
    </row>
    <row r="6048" spans="12:12" x14ac:dyDescent="0.25">
      <c r="L6048" s="8"/>
    </row>
    <row r="6049" spans="12:12" x14ac:dyDescent="0.25">
      <c r="L6049" s="8"/>
    </row>
    <row r="6050" spans="12:12" x14ac:dyDescent="0.25">
      <c r="L6050" s="8"/>
    </row>
    <row r="6051" spans="12:12" x14ac:dyDescent="0.25">
      <c r="L6051" s="8"/>
    </row>
    <row r="6052" spans="12:12" x14ac:dyDescent="0.25">
      <c r="L6052" s="8"/>
    </row>
    <row r="6053" spans="12:12" x14ac:dyDescent="0.25">
      <c r="L6053" s="8"/>
    </row>
    <row r="6054" spans="12:12" x14ac:dyDescent="0.25">
      <c r="L6054" s="8"/>
    </row>
    <row r="6055" spans="12:12" x14ac:dyDescent="0.25">
      <c r="L6055" s="8"/>
    </row>
    <row r="6056" spans="12:12" x14ac:dyDescent="0.25">
      <c r="L6056" s="8"/>
    </row>
    <row r="6057" spans="12:12" x14ac:dyDescent="0.25">
      <c r="L6057" s="8"/>
    </row>
    <row r="6058" spans="12:12" x14ac:dyDescent="0.25">
      <c r="L6058" s="8"/>
    </row>
    <row r="6059" spans="12:12" x14ac:dyDescent="0.25">
      <c r="L6059" s="8"/>
    </row>
    <row r="6060" spans="12:12" x14ac:dyDescent="0.25">
      <c r="L6060" s="8"/>
    </row>
    <row r="6061" spans="12:12" x14ac:dyDescent="0.25">
      <c r="L6061" s="8"/>
    </row>
    <row r="6062" spans="12:12" x14ac:dyDescent="0.25">
      <c r="L6062" s="8"/>
    </row>
    <row r="6063" spans="12:12" x14ac:dyDescent="0.25">
      <c r="L6063" s="8"/>
    </row>
    <row r="6064" spans="12:12" x14ac:dyDescent="0.25">
      <c r="L6064" s="8"/>
    </row>
    <row r="6065" spans="12:12" x14ac:dyDescent="0.25">
      <c r="L6065" s="8"/>
    </row>
    <row r="6066" spans="12:12" x14ac:dyDescent="0.25">
      <c r="L6066" s="8"/>
    </row>
    <row r="6067" spans="12:12" x14ac:dyDescent="0.25">
      <c r="L6067" s="8"/>
    </row>
    <row r="6068" spans="12:12" x14ac:dyDescent="0.25">
      <c r="L6068" s="8"/>
    </row>
    <row r="6069" spans="12:12" x14ac:dyDescent="0.25">
      <c r="L6069" s="8"/>
    </row>
    <row r="6070" spans="12:12" x14ac:dyDescent="0.25">
      <c r="L6070" s="8"/>
    </row>
    <row r="6071" spans="12:12" x14ac:dyDescent="0.25">
      <c r="L6071" s="8"/>
    </row>
    <row r="6072" spans="12:12" x14ac:dyDescent="0.25">
      <c r="L6072" s="8"/>
    </row>
    <row r="6073" spans="12:12" x14ac:dyDescent="0.25">
      <c r="L6073" s="8"/>
    </row>
    <row r="6074" spans="12:12" x14ac:dyDescent="0.25">
      <c r="L6074" s="8"/>
    </row>
    <row r="6075" spans="12:12" x14ac:dyDescent="0.25">
      <c r="L6075" s="8"/>
    </row>
    <row r="6076" spans="12:12" x14ac:dyDescent="0.25">
      <c r="L6076" s="8"/>
    </row>
    <row r="6077" spans="12:12" x14ac:dyDescent="0.25">
      <c r="L6077" s="8"/>
    </row>
    <row r="6078" spans="12:12" x14ac:dyDescent="0.25">
      <c r="L6078" s="8"/>
    </row>
    <row r="6079" spans="12:12" x14ac:dyDescent="0.25">
      <c r="L6079" s="8"/>
    </row>
    <row r="6080" spans="12:12" x14ac:dyDescent="0.25">
      <c r="L6080" s="8"/>
    </row>
    <row r="6081" spans="12:12" x14ac:dyDescent="0.25">
      <c r="L6081" s="8"/>
    </row>
    <row r="6082" spans="12:12" x14ac:dyDescent="0.25">
      <c r="L6082" s="8"/>
    </row>
    <row r="6083" spans="12:12" x14ac:dyDescent="0.25">
      <c r="L6083" s="8"/>
    </row>
    <row r="6084" spans="12:12" x14ac:dyDescent="0.25">
      <c r="L6084" s="8"/>
    </row>
    <row r="6085" spans="12:12" x14ac:dyDescent="0.25">
      <c r="L6085" s="8"/>
    </row>
    <row r="6086" spans="12:12" x14ac:dyDescent="0.25">
      <c r="L6086" s="8"/>
    </row>
    <row r="6087" spans="12:12" x14ac:dyDescent="0.25">
      <c r="L6087" s="8"/>
    </row>
    <row r="6088" spans="12:12" x14ac:dyDescent="0.25">
      <c r="L6088" s="8"/>
    </row>
    <row r="6089" spans="12:12" x14ac:dyDescent="0.25">
      <c r="L6089" s="8"/>
    </row>
    <row r="6090" spans="12:12" x14ac:dyDescent="0.25">
      <c r="L6090" s="8"/>
    </row>
    <row r="6091" spans="12:12" x14ac:dyDescent="0.25">
      <c r="L6091" s="8"/>
    </row>
    <row r="6092" spans="12:12" x14ac:dyDescent="0.25">
      <c r="L6092" s="8"/>
    </row>
    <row r="6093" spans="12:12" x14ac:dyDescent="0.25">
      <c r="L6093" s="8"/>
    </row>
    <row r="6094" spans="12:12" x14ac:dyDescent="0.25">
      <c r="L6094" s="8"/>
    </row>
    <row r="6095" spans="12:12" x14ac:dyDescent="0.25">
      <c r="L6095" s="8"/>
    </row>
    <row r="6096" spans="12:12" x14ac:dyDescent="0.25">
      <c r="L6096" s="8"/>
    </row>
    <row r="6097" spans="12:12" x14ac:dyDescent="0.25">
      <c r="L6097" s="8"/>
    </row>
    <row r="6098" spans="12:12" x14ac:dyDescent="0.25">
      <c r="L6098" s="8"/>
    </row>
    <row r="6099" spans="12:12" x14ac:dyDescent="0.25">
      <c r="L6099" s="8"/>
    </row>
    <row r="6100" spans="12:12" x14ac:dyDescent="0.25">
      <c r="L6100" s="8"/>
    </row>
    <row r="6101" spans="12:12" x14ac:dyDescent="0.25">
      <c r="L6101" s="8"/>
    </row>
    <row r="6102" spans="12:12" x14ac:dyDescent="0.25">
      <c r="L6102" s="8"/>
    </row>
    <row r="6103" spans="12:12" x14ac:dyDescent="0.25">
      <c r="L6103" s="8"/>
    </row>
    <row r="6104" spans="12:12" x14ac:dyDescent="0.25">
      <c r="L6104" s="8"/>
    </row>
    <row r="6105" spans="12:12" x14ac:dyDescent="0.25">
      <c r="L6105" s="8"/>
    </row>
    <row r="6106" spans="12:12" x14ac:dyDescent="0.25">
      <c r="L6106" s="8"/>
    </row>
    <row r="6107" spans="12:12" x14ac:dyDescent="0.25">
      <c r="L6107" s="8"/>
    </row>
    <row r="6108" spans="12:12" x14ac:dyDescent="0.25">
      <c r="L6108" s="8"/>
    </row>
    <row r="6109" spans="12:12" x14ac:dyDescent="0.25">
      <c r="L6109" s="8"/>
    </row>
    <row r="6110" spans="12:12" x14ac:dyDescent="0.25">
      <c r="L6110" s="8"/>
    </row>
    <row r="6111" spans="12:12" x14ac:dyDescent="0.25">
      <c r="L6111" s="8"/>
    </row>
    <row r="6112" spans="12:12" x14ac:dyDescent="0.25">
      <c r="L6112" s="8"/>
    </row>
    <row r="6113" spans="12:12" x14ac:dyDescent="0.25">
      <c r="L6113" s="8"/>
    </row>
    <row r="6114" spans="12:12" x14ac:dyDescent="0.25">
      <c r="L6114" s="8"/>
    </row>
    <row r="6115" spans="12:12" x14ac:dyDescent="0.25">
      <c r="L6115" s="8"/>
    </row>
    <row r="6116" spans="12:12" x14ac:dyDescent="0.25">
      <c r="L6116" s="8"/>
    </row>
    <row r="6117" spans="12:12" x14ac:dyDescent="0.25">
      <c r="L6117" s="8"/>
    </row>
    <row r="6118" spans="12:12" x14ac:dyDescent="0.25">
      <c r="L6118" s="8"/>
    </row>
    <row r="6119" spans="12:12" x14ac:dyDescent="0.25">
      <c r="L6119" s="8"/>
    </row>
    <row r="6120" spans="12:12" x14ac:dyDescent="0.25">
      <c r="L6120" s="8"/>
    </row>
    <row r="6121" spans="12:12" x14ac:dyDescent="0.25">
      <c r="L6121" s="8"/>
    </row>
    <row r="6122" spans="12:12" x14ac:dyDescent="0.25">
      <c r="L6122" s="8"/>
    </row>
    <row r="6123" spans="12:12" x14ac:dyDescent="0.25">
      <c r="L6123" s="8"/>
    </row>
    <row r="6124" spans="12:12" x14ac:dyDescent="0.25">
      <c r="L6124" s="8"/>
    </row>
    <row r="6125" spans="12:12" x14ac:dyDescent="0.25">
      <c r="L6125" s="8"/>
    </row>
    <row r="6126" spans="12:12" x14ac:dyDescent="0.25">
      <c r="L6126" s="8"/>
    </row>
    <row r="6127" spans="12:12" x14ac:dyDescent="0.25">
      <c r="L6127" s="8"/>
    </row>
    <row r="6128" spans="12:12" x14ac:dyDescent="0.25">
      <c r="L6128" s="8"/>
    </row>
    <row r="6129" spans="12:12" x14ac:dyDescent="0.25">
      <c r="L6129" s="8"/>
    </row>
    <row r="6130" spans="12:12" x14ac:dyDescent="0.25">
      <c r="L6130" s="8"/>
    </row>
    <row r="6131" spans="12:12" x14ac:dyDescent="0.25">
      <c r="L6131" s="8"/>
    </row>
    <row r="6132" spans="12:12" x14ac:dyDescent="0.25">
      <c r="L6132" s="8"/>
    </row>
    <row r="6133" spans="12:12" x14ac:dyDescent="0.25">
      <c r="L6133" s="8"/>
    </row>
    <row r="6134" spans="12:12" x14ac:dyDescent="0.25">
      <c r="L6134" s="8"/>
    </row>
    <row r="6135" spans="12:12" x14ac:dyDescent="0.25">
      <c r="L6135" s="8"/>
    </row>
    <row r="6136" spans="12:12" x14ac:dyDescent="0.25">
      <c r="L6136" s="8"/>
    </row>
    <row r="6137" spans="12:12" x14ac:dyDescent="0.25">
      <c r="L6137" s="8"/>
    </row>
    <row r="6138" spans="12:12" x14ac:dyDescent="0.25">
      <c r="L6138" s="8"/>
    </row>
    <row r="6139" spans="12:12" x14ac:dyDescent="0.25">
      <c r="L6139" s="8"/>
    </row>
    <row r="6140" spans="12:12" x14ac:dyDescent="0.25">
      <c r="L6140" s="8"/>
    </row>
    <row r="6141" spans="12:12" x14ac:dyDescent="0.25">
      <c r="L6141" s="8"/>
    </row>
    <row r="6142" spans="12:12" x14ac:dyDescent="0.25">
      <c r="L6142" s="8"/>
    </row>
    <row r="6143" spans="12:12" x14ac:dyDescent="0.25">
      <c r="L6143" s="8"/>
    </row>
    <row r="6144" spans="12:12" x14ac:dyDescent="0.25">
      <c r="L6144" s="8"/>
    </row>
    <row r="6145" spans="12:12" x14ac:dyDescent="0.25">
      <c r="L6145" s="8"/>
    </row>
    <row r="6146" spans="12:12" x14ac:dyDescent="0.25">
      <c r="L6146" s="8"/>
    </row>
    <row r="6147" spans="12:12" x14ac:dyDescent="0.25">
      <c r="L6147" s="8"/>
    </row>
    <row r="6148" spans="12:12" x14ac:dyDescent="0.25">
      <c r="L6148" s="8"/>
    </row>
    <row r="6149" spans="12:12" x14ac:dyDescent="0.25">
      <c r="L6149" s="8"/>
    </row>
    <row r="6150" spans="12:12" x14ac:dyDescent="0.25">
      <c r="L6150" s="8"/>
    </row>
    <row r="6151" spans="12:12" x14ac:dyDescent="0.25">
      <c r="L6151" s="8"/>
    </row>
    <row r="6152" spans="12:12" x14ac:dyDescent="0.25">
      <c r="L6152" s="8"/>
    </row>
    <row r="6153" spans="12:12" x14ac:dyDescent="0.25">
      <c r="L6153" s="8"/>
    </row>
    <row r="6154" spans="12:12" x14ac:dyDescent="0.25">
      <c r="L6154" s="8"/>
    </row>
    <row r="6155" spans="12:12" x14ac:dyDescent="0.25">
      <c r="L6155" s="8"/>
    </row>
    <row r="6156" spans="12:12" x14ac:dyDescent="0.25">
      <c r="L6156" s="8"/>
    </row>
    <row r="6157" spans="12:12" x14ac:dyDescent="0.25">
      <c r="L6157" s="8"/>
    </row>
    <row r="6158" spans="12:12" x14ac:dyDescent="0.25">
      <c r="L6158" s="8"/>
    </row>
    <row r="6159" spans="12:12" x14ac:dyDescent="0.25">
      <c r="L6159" s="8"/>
    </row>
    <row r="6160" spans="12:12" x14ac:dyDescent="0.25">
      <c r="L6160" s="8"/>
    </row>
    <row r="6161" spans="12:12" x14ac:dyDescent="0.25">
      <c r="L6161" s="8"/>
    </row>
    <row r="6162" spans="12:12" x14ac:dyDescent="0.25">
      <c r="L6162" s="8"/>
    </row>
    <row r="6163" spans="12:12" x14ac:dyDescent="0.25">
      <c r="L6163" s="8"/>
    </row>
    <row r="6164" spans="12:12" x14ac:dyDescent="0.25">
      <c r="L6164" s="8"/>
    </row>
    <row r="6165" spans="12:12" x14ac:dyDescent="0.25">
      <c r="L6165" s="8"/>
    </row>
    <row r="6166" spans="12:12" x14ac:dyDescent="0.25">
      <c r="L6166" s="8"/>
    </row>
    <row r="6167" spans="12:12" x14ac:dyDescent="0.25">
      <c r="L6167" s="8"/>
    </row>
    <row r="6168" spans="12:12" x14ac:dyDescent="0.25">
      <c r="L6168" s="8"/>
    </row>
    <row r="6169" spans="12:12" x14ac:dyDescent="0.25">
      <c r="L6169" s="8"/>
    </row>
    <row r="6170" spans="12:12" x14ac:dyDescent="0.25">
      <c r="L6170" s="8"/>
    </row>
    <row r="6171" spans="12:12" x14ac:dyDescent="0.25">
      <c r="L6171" s="8"/>
    </row>
    <row r="6172" spans="12:12" x14ac:dyDescent="0.25">
      <c r="L6172" s="8"/>
    </row>
    <row r="6173" spans="12:12" x14ac:dyDescent="0.25">
      <c r="L6173" s="8"/>
    </row>
    <row r="6174" spans="12:12" x14ac:dyDescent="0.25">
      <c r="L6174" s="8"/>
    </row>
    <row r="6175" spans="12:12" x14ac:dyDescent="0.25">
      <c r="L6175" s="8"/>
    </row>
    <row r="6176" spans="12:12" x14ac:dyDescent="0.25">
      <c r="L6176" s="8"/>
    </row>
    <row r="6177" spans="12:12" x14ac:dyDescent="0.25">
      <c r="L6177" s="8"/>
    </row>
    <row r="6178" spans="12:12" x14ac:dyDescent="0.25">
      <c r="L6178" s="8"/>
    </row>
    <row r="6179" spans="12:12" x14ac:dyDescent="0.25">
      <c r="L6179" s="8"/>
    </row>
    <row r="6180" spans="12:12" x14ac:dyDescent="0.25">
      <c r="L6180" s="8"/>
    </row>
    <row r="6181" spans="12:12" x14ac:dyDescent="0.25">
      <c r="L6181" s="8"/>
    </row>
    <row r="6182" spans="12:12" x14ac:dyDescent="0.25">
      <c r="L6182" s="8"/>
    </row>
    <row r="6183" spans="12:12" x14ac:dyDescent="0.25">
      <c r="L6183" s="8"/>
    </row>
    <row r="6184" spans="12:12" x14ac:dyDescent="0.25">
      <c r="L6184" s="8"/>
    </row>
    <row r="6185" spans="12:12" x14ac:dyDescent="0.25">
      <c r="L6185" s="8"/>
    </row>
    <row r="6186" spans="12:12" x14ac:dyDescent="0.25">
      <c r="L6186" s="8"/>
    </row>
    <row r="6187" spans="12:12" x14ac:dyDescent="0.25">
      <c r="L6187" s="8"/>
    </row>
    <row r="6188" spans="12:12" x14ac:dyDescent="0.25">
      <c r="L6188" s="8"/>
    </row>
    <row r="6189" spans="12:12" x14ac:dyDescent="0.25">
      <c r="L6189" s="8"/>
    </row>
    <row r="6190" spans="12:12" x14ac:dyDescent="0.25">
      <c r="L6190" s="8"/>
    </row>
    <row r="6191" spans="12:12" x14ac:dyDescent="0.25">
      <c r="L6191" s="8"/>
    </row>
    <row r="6192" spans="12:12" x14ac:dyDescent="0.25">
      <c r="L6192" s="8"/>
    </row>
    <row r="6193" spans="12:12" x14ac:dyDescent="0.25">
      <c r="L6193" s="8"/>
    </row>
    <row r="6194" spans="12:12" x14ac:dyDescent="0.25">
      <c r="L6194" s="8"/>
    </row>
    <row r="6195" spans="12:12" x14ac:dyDescent="0.25">
      <c r="L6195" s="8"/>
    </row>
    <row r="6196" spans="12:12" x14ac:dyDescent="0.25">
      <c r="L6196" s="8"/>
    </row>
    <row r="6197" spans="12:12" x14ac:dyDescent="0.25">
      <c r="L6197" s="8"/>
    </row>
    <row r="6198" spans="12:12" x14ac:dyDescent="0.25">
      <c r="L6198" s="8"/>
    </row>
    <row r="6199" spans="12:12" x14ac:dyDescent="0.25">
      <c r="L6199" s="8"/>
    </row>
    <row r="6200" spans="12:12" x14ac:dyDescent="0.25">
      <c r="L6200" s="8"/>
    </row>
    <row r="6201" spans="12:12" x14ac:dyDescent="0.25">
      <c r="L6201" s="8"/>
    </row>
    <row r="6202" spans="12:12" x14ac:dyDescent="0.25">
      <c r="L6202" s="8"/>
    </row>
    <row r="6203" spans="12:12" x14ac:dyDescent="0.25">
      <c r="L6203" s="8"/>
    </row>
    <row r="6204" spans="12:12" x14ac:dyDescent="0.25">
      <c r="L6204" s="8"/>
    </row>
    <row r="6205" spans="12:12" x14ac:dyDescent="0.25">
      <c r="L6205" s="8"/>
    </row>
    <row r="6206" spans="12:12" x14ac:dyDescent="0.25">
      <c r="L6206" s="8"/>
    </row>
    <row r="6207" spans="12:12" x14ac:dyDescent="0.25">
      <c r="L6207" s="8"/>
    </row>
    <row r="6208" spans="12:12" x14ac:dyDescent="0.25">
      <c r="L6208" s="8"/>
    </row>
    <row r="6209" spans="12:12" x14ac:dyDescent="0.25">
      <c r="L6209" s="8"/>
    </row>
    <row r="6210" spans="12:12" x14ac:dyDescent="0.25">
      <c r="L6210" s="8"/>
    </row>
    <row r="6211" spans="12:12" x14ac:dyDescent="0.25">
      <c r="L6211" s="8"/>
    </row>
    <row r="6212" spans="12:12" x14ac:dyDescent="0.25">
      <c r="L6212" s="8"/>
    </row>
    <row r="6213" spans="12:12" x14ac:dyDescent="0.25">
      <c r="L6213" s="8"/>
    </row>
    <row r="6214" spans="12:12" x14ac:dyDescent="0.25">
      <c r="L6214" s="8"/>
    </row>
    <row r="6215" spans="12:12" x14ac:dyDescent="0.25">
      <c r="L6215" s="8"/>
    </row>
    <row r="6216" spans="12:12" x14ac:dyDescent="0.25">
      <c r="L6216" s="8"/>
    </row>
    <row r="6217" spans="12:12" x14ac:dyDescent="0.25">
      <c r="L6217" s="8"/>
    </row>
    <row r="6218" spans="12:12" x14ac:dyDescent="0.25">
      <c r="L6218" s="8"/>
    </row>
    <row r="6219" spans="12:12" x14ac:dyDescent="0.25">
      <c r="L6219" s="8"/>
    </row>
    <row r="6220" spans="12:12" x14ac:dyDescent="0.25">
      <c r="L6220" s="8"/>
    </row>
    <row r="6221" spans="12:12" x14ac:dyDescent="0.25">
      <c r="L6221" s="8"/>
    </row>
    <row r="6222" spans="12:12" x14ac:dyDescent="0.25">
      <c r="L6222" s="8"/>
    </row>
    <row r="6223" spans="12:12" x14ac:dyDescent="0.25">
      <c r="L6223" s="8"/>
    </row>
    <row r="6224" spans="12:12" x14ac:dyDescent="0.25">
      <c r="L6224" s="8"/>
    </row>
    <row r="6225" spans="12:12" x14ac:dyDescent="0.25">
      <c r="L6225" s="8"/>
    </row>
    <row r="6226" spans="12:12" x14ac:dyDescent="0.25">
      <c r="L6226" s="8"/>
    </row>
    <row r="6227" spans="12:12" x14ac:dyDescent="0.25">
      <c r="L6227" s="8"/>
    </row>
    <row r="6228" spans="12:12" x14ac:dyDescent="0.25">
      <c r="L6228" s="8"/>
    </row>
    <row r="6229" spans="12:12" x14ac:dyDescent="0.25">
      <c r="L6229" s="8"/>
    </row>
    <row r="6230" spans="12:12" x14ac:dyDescent="0.25">
      <c r="L6230" s="8"/>
    </row>
    <row r="6231" spans="12:12" x14ac:dyDescent="0.25">
      <c r="L6231" s="8"/>
    </row>
    <row r="6232" spans="12:12" x14ac:dyDescent="0.25">
      <c r="L6232" s="8"/>
    </row>
    <row r="6233" spans="12:12" x14ac:dyDescent="0.25">
      <c r="L6233" s="8"/>
    </row>
    <row r="6234" spans="12:12" x14ac:dyDescent="0.25">
      <c r="L6234" s="8"/>
    </row>
    <row r="6235" spans="12:12" x14ac:dyDescent="0.25">
      <c r="L6235" s="8"/>
    </row>
    <row r="6236" spans="12:12" x14ac:dyDescent="0.25">
      <c r="L6236" s="8"/>
    </row>
    <row r="6237" spans="12:12" x14ac:dyDescent="0.25">
      <c r="L6237" s="8"/>
    </row>
    <row r="6238" spans="12:12" x14ac:dyDescent="0.25">
      <c r="L6238" s="8"/>
    </row>
    <row r="6239" spans="12:12" x14ac:dyDescent="0.25">
      <c r="L6239" s="8"/>
    </row>
    <row r="6240" spans="12:12" x14ac:dyDescent="0.25">
      <c r="L6240" s="8"/>
    </row>
    <row r="6241" spans="12:12" x14ac:dyDescent="0.25">
      <c r="L6241" s="8"/>
    </row>
    <row r="6242" spans="12:12" x14ac:dyDescent="0.25">
      <c r="L6242" s="8"/>
    </row>
    <row r="6243" spans="12:12" x14ac:dyDescent="0.25">
      <c r="L6243" s="8"/>
    </row>
    <row r="6244" spans="12:12" x14ac:dyDescent="0.25">
      <c r="L6244" s="8"/>
    </row>
    <row r="6245" spans="12:12" x14ac:dyDescent="0.25">
      <c r="L6245" s="8"/>
    </row>
    <row r="6246" spans="12:12" x14ac:dyDescent="0.25">
      <c r="L6246" s="8"/>
    </row>
    <row r="6247" spans="12:12" x14ac:dyDescent="0.25">
      <c r="L6247" s="8"/>
    </row>
    <row r="6248" spans="12:12" x14ac:dyDescent="0.25">
      <c r="L6248" s="8"/>
    </row>
    <row r="6249" spans="12:12" x14ac:dyDescent="0.25">
      <c r="L6249" s="8"/>
    </row>
    <row r="6250" spans="12:12" x14ac:dyDescent="0.25">
      <c r="L6250" s="8"/>
    </row>
    <row r="6251" spans="12:12" x14ac:dyDescent="0.25">
      <c r="L6251" s="8"/>
    </row>
    <row r="6252" spans="12:12" x14ac:dyDescent="0.25">
      <c r="L6252" s="8"/>
    </row>
    <row r="6253" spans="12:12" x14ac:dyDescent="0.25">
      <c r="L6253" s="8"/>
    </row>
    <row r="6254" spans="12:12" x14ac:dyDescent="0.25">
      <c r="L6254" s="8"/>
    </row>
    <row r="6255" spans="12:12" x14ac:dyDescent="0.25">
      <c r="L6255" s="8"/>
    </row>
    <row r="6256" spans="12:12" x14ac:dyDescent="0.25">
      <c r="L6256" s="8"/>
    </row>
    <row r="6257" spans="12:12" x14ac:dyDescent="0.25">
      <c r="L6257" s="8"/>
    </row>
    <row r="6258" spans="12:12" x14ac:dyDescent="0.25">
      <c r="L6258" s="8"/>
    </row>
    <row r="6259" spans="12:12" x14ac:dyDescent="0.25">
      <c r="L6259" s="8"/>
    </row>
    <row r="6260" spans="12:12" x14ac:dyDescent="0.25">
      <c r="L6260" s="8"/>
    </row>
    <row r="6261" spans="12:12" x14ac:dyDescent="0.25">
      <c r="L6261" s="8"/>
    </row>
    <row r="6262" spans="12:12" x14ac:dyDescent="0.25">
      <c r="L6262" s="8"/>
    </row>
    <row r="6263" spans="12:12" x14ac:dyDescent="0.25">
      <c r="L6263" s="8"/>
    </row>
    <row r="6264" spans="12:12" x14ac:dyDescent="0.25">
      <c r="L6264" s="8"/>
    </row>
    <row r="6265" spans="12:12" x14ac:dyDescent="0.25">
      <c r="L6265" s="8"/>
    </row>
    <row r="6266" spans="12:12" x14ac:dyDescent="0.25">
      <c r="L6266" s="8"/>
    </row>
    <row r="6267" spans="12:12" x14ac:dyDescent="0.25">
      <c r="L6267" s="8"/>
    </row>
    <row r="6268" spans="12:12" x14ac:dyDescent="0.25">
      <c r="L6268" s="8"/>
    </row>
    <row r="6269" spans="12:12" x14ac:dyDescent="0.25">
      <c r="L6269" s="8"/>
    </row>
    <row r="6270" spans="12:12" x14ac:dyDescent="0.25">
      <c r="L6270" s="8"/>
    </row>
    <row r="6271" spans="12:12" x14ac:dyDescent="0.25">
      <c r="L6271" s="8"/>
    </row>
    <row r="6272" spans="12:12" x14ac:dyDescent="0.25">
      <c r="L6272" s="8"/>
    </row>
    <row r="6273" spans="12:12" x14ac:dyDescent="0.25">
      <c r="L6273" s="8"/>
    </row>
    <row r="6274" spans="12:12" x14ac:dyDescent="0.25">
      <c r="L6274" s="8"/>
    </row>
    <row r="6275" spans="12:12" x14ac:dyDescent="0.25">
      <c r="L6275" s="8"/>
    </row>
    <row r="6276" spans="12:12" x14ac:dyDescent="0.25">
      <c r="L6276" s="8"/>
    </row>
    <row r="6277" spans="12:12" x14ac:dyDescent="0.25">
      <c r="L6277" s="8"/>
    </row>
    <row r="6278" spans="12:12" x14ac:dyDescent="0.25">
      <c r="L6278" s="8"/>
    </row>
    <row r="6279" spans="12:12" x14ac:dyDescent="0.25">
      <c r="L6279" s="8"/>
    </row>
    <row r="6280" spans="12:12" x14ac:dyDescent="0.25">
      <c r="L6280" s="8"/>
    </row>
    <row r="6281" spans="12:12" x14ac:dyDescent="0.25">
      <c r="L6281" s="8"/>
    </row>
    <row r="6282" spans="12:12" x14ac:dyDescent="0.25">
      <c r="L6282" s="8"/>
    </row>
    <row r="6283" spans="12:12" x14ac:dyDescent="0.25">
      <c r="L6283" s="8"/>
    </row>
    <row r="6284" spans="12:12" x14ac:dyDescent="0.25">
      <c r="L6284" s="8"/>
    </row>
    <row r="6285" spans="12:12" x14ac:dyDescent="0.25">
      <c r="L6285" s="8"/>
    </row>
    <row r="6286" spans="12:12" x14ac:dyDescent="0.25">
      <c r="L6286" s="8"/>
    </row>
    <row r="6287" spans="12:12" x14ac:dyDescent="0.25">
      <c r="L6287" s="8"/>
    </row>
    <row r="6288" spans="12:12" x14ac:dyDescent="0.25">
      <c r="L6288" s="8"/>
    </row>
    <row r="6289" spans="12:12" x14ac:dyDescent="0.25">
      <c r="L6289" s="8"/>
    </row>
    <row r="6290" spans="12:12" x14ac:dyDescent="0.25">
      <c r="L6290" s="8"/>
    </row>
    <row r="6291" spans="12:12" x14ac:dyDescent="0.25">
      <c r="L6291" s="8"/>
    </row>
    <row r="6292" spans="12:12" x14ac:dyDescent="0.25">
      <c r="L6292" s="8"/>
    </row>
    <row r="6293" spans="12:12" x14ac:dyDescent="0.25">
      <c r="L6293" s="8"/>
    </row>
    <row r="6294" spans="12:12" x14ac:dyDescent="0.25">
      <c r="L6294" s="8"/>
    </row>
    <row r="6295" spans="12:12" x14ac:dyDescent="0.25">
      <c r="L6295" s="8"/>
    </row>
    <row r="6296" spans="12:12" x14ac:dyDescent="0.25">
      <c r="L6296" s="8"/>
    </row>
    <row r="6297" spans="12:12" x14ac:dyDescent="0.25">
      <c r="L6297" s="8"/>
    </row>
    <row r="6298" spans="12:12" x14ac:dyDescent="0.25">
      <c r="L6298" s="8"/>
    </row>
    <row r="6299" spans="12:12" x14ac:dyDescent="0.25">
      <c r="L6299" s="8"/>
    </row>
    <row r="6300" spans="12:12" x14ac:dyDescent="0.25">
      <c r="L6300" s="8"/>
    </row>
    <row r="6301" spans="12:12" x14ac:dyDescent="0.25">
      <c r="L6301" s="8"/>
    </row>
    <row r="6302" spans="12:12" x14ac:dyDescent="0.25">
      <c r="L6302" s="8"/>
    </row>
    <row r="6303" spans="12:12" x14ac:dyDescent="0.25">
      <c r="L6303" s="8"/>
    </row>
    <row r="6304" spans="12:12" x14ac:dyDescent="0.25">
      <c r="L6304" s="8"/>
    </row>
    <row r="6305" spans="12:12" x14ac:dyDescent="0.25">
      <c r="L6305" s="8"/>
    </row>
    <row r="6306" spans="12:12" x14ac:dyDescent="0.25">
      <c r="L6306" s="8"/>
    </row>
    <row r="6307" spans="12:12" x14ac:dyDescent="0.25">
      <c r="L6307" s="8"/>
    </row>
    <row r="6308" spans="12:12" x14ac:dyDescent="0.25">
      <c r="L6308" s="8"/>
    </row>
    <row r="6309" spans="12:12" x14ac:dyDescent="0.25">
      <c r="L6309" s="8"/>
    </row>
    <row r="6310" spans="12:12" x14ac:dyDescent="0.25">
      <c r="L6310" s="8"/>
    </row>
    <row r="6311" spans="12:12" x14ac:dyDescent="0.25">
      <c r="L6311" s="8"/>
    </row>
    <row r="6312" spans="12:12" x14ac:dyDescent="0.25">
      <c r="L6312" s="8"/>
    </row>
    <row r="6313" spans="12:12" x14ac:dyDescent="0.25">
      <c r="L6313" s="8"/>
    </row>
    <row r="6314" spans="12:12" x14ac:dyDescent="0.25">
      <c r="L6314" s="8"/>
    </row>
    <row r="6315" spans="12:12" x14ac:dyDescent="0.25">
      <c r="L6315" s="8"/>
    </row>
    <row r="6316" spans="12:12" x14ac:dyDescent="0.25">
      <c r="L6316" s="8"/>
    </row>
    <row r="6317" spans="12:12" x14ac:dyDescent="0.25">
      <c r="L6317" s="8"/>
    </row>
    <row r="6318" spans="12:12" x14ac:dyDescent="0.25">
      <c r="L6318" s="8"/>
    </row>
    <row r="6319" spans="12:12" x14ac:dyDescent="0.25">
      <c r="L6319" s="8"/>
    </row>
    <row r="6320" spans="12:12" x14ac:dyDescent="0.25">
      <c r="L6320" s="8"/>
    </row>
    <row r="6321" spans="12:12" x14ac:dyDescent="0.25">
      <c r="L6321" s="8"/>
    </row>
    <row r="6322" spans="12:12" x14ac:dyDescent="0.25">
      <c r="L6322" s="8"/>
    </row>
    <row r="6323" spans="12:12" x14ac:dyDescent="0.25">
      <c r="L6323" s="8"/>
    </row>
    <row r="6324" spans="12:12" x14ac:dyDescent="0.25">
      <c r="L6324" s="8"/>
    </row>
    <row r="6325" spans="12:12" x14ac:dyDescent="0.25">
      <c r="L6325" s="8"/>
    </row>
    <row r="6326" spans="12:12" x14ac:dyDescent="0.25">
      <c r="L6326" s="8"/>
    </row>
    <row r="6327" spans="12:12" x14ac:dyDescent="0.25">
      <c r="L6327" s="8"/>
    </row>
    <row r="6328" spans="12:12" x14ac:dyDescent="0.25">
      <c r="L6328" s="8"/>
    </row>
    <row r="6329" spans="12:12" x14ac:dyDescent="0.25">
      <c r="L6329" s="8"/>
    </row>
    <row r="6330" spans="12:12" x14ac:dyDescent="0.25">
      <c r="L6330" s="8"/>
    </row>
    <row r="6331" spans="12:12" x14ac:dyDescent="0.25">
      <c r="L6331" s="8"/>
    </row>
    <row r="6332" spans="12:12" x14ac:dyDescent="0.25">
      <c r="L6332" s="8"/>
    </row>
    <row r="6333" spans="12:12" x14ac:dyDescent="0.25">
      <c r="L6333" s="8"/>
    </row>
    <row r="6334" spans="12:12" x14ac:dyDescent="0.25">
      <c r="L6334" s="8"/>
    </row>
    <row r="6335" spans="12:12" x14ac:dyDescent="0.25">
      <c r="L6335" s="8"/>
    </row>
    <row r="6336" spans="12:12" x14ac:dyDescent="0.25">
      <c r="L6336" s="8"/>
    </row>
    <row r="6337" spans="12:12" x14ac:dyDescent="0.25">
      <c r="L6337" s="8"/>
    </row>
    <row r="6338" spans="12:12" x14ac:dyDescent="0.25">
      <c r="L6338" s="8"/>
    </row>
    <row r="6339" spans="12:12" x14ac:dyDescent="0.25">
      <c r="L6339" s="8"/>
    </row>
    <row r="6340" spans="12:12" x14ac:dyDescent="0.25">
      <c r="L6340" s="8"/>
    </row>
    <row r="6341" spans="12:12" x14ac:dyDescent="0.25">
      <c r="L6341" s="8"/>
    </row>
    <row r="6342" spans="12:12" x14ac:dyDescent="0.25">
      <c r="L6342" s="8"/>
    </row>
    <row r="6343" spans="12:12" x14ac:dyDescent="0.25">
      <c r="L6343" s="8"/>
    </row>
    <row r="6344" spans="12:12" x14ac:dyDescent="0.25">
      <c r="L6344" s="8"/>
    </row>
    <row r="6345" spans="12:12" x14ac:dyDescent="0.25">
      <c r="L6345" s="8"/>
    </row>
    <row r="6346" spans="12:12" x14ac:dyDescent="0.25">
      <c r="L6346" s="8"/>
    </row>
    <row r="6347" spans="12:12" x14ac:dyDescent="0.25">
      <c r="L6347" s="8"/>
    </row>
    <row r="6348" spans="12:12" x14ac:dyDescent="0.25">
      <c r="L6348" s="8"/>
    </row>
    <row r="6349" spans="12:12" x14ac:dyDescent="0.25">
      <c r="L6349" s="8"/>
    </row>
    <row r="6350" spans="12:12" x14ac:dyDescent="0.25">
      <c r="L6350" s="8"/>
    </row>
    <row r="6351" spans="12:12" x14ac:dyDescent="0.25">
      <c r="L6351" s="8"/>
    </row>
    <row r="6352" spans="12:12" x14ac:dyDescent="0.25">
      <c r="L6352" s="8"/>
    </row>
    <row r="6353" spans="12:12" x14ac:dyDescent="0.25">
      <c r="L6353" s="8"/>
    </row>
    <row r="6354" spans="12:12" x14ac:dyDescent="0.25">
      <c r="L6354" s="8"/>
    </row>
    <row r="6355" spans="12:12" x14ac:dyDescent="0.25">
      <c r="L6355" s="8"/>
    </row>
    <row r="6356" spans="12:12" x14ac:dyDescent="0.25">
      <c r="L6356" s="8"/>
    </row>
    <row r="6357" spans="12:12" x14ac:dyDescent="0.25">
      <c r="L6357" s="8"/>
    </row>
    <row r="6358" spans="12:12" x14ac:dyDescent="0.25">
      <c r="L6358" s="8"/>
    </row>
    <row r="6359" spans="12:12" x14ac:dyDescent="0.25">
      <c r="L6359" s="8"/>
    </row>
    <row r="6360" spans="12:12" x14ac:dyDescent="0.25">
      <c r="L6360" s="8"/>
    </row>
    <row r="6361" spans="12:12" x14ac:dyDescent="0.25">
      <c r="L6361" s="8"/>
    </row>
    <row r="6362" spans="12:12" x14ac:dyDescent="0.25">
      <c r="L6362" s="8"/>
    </row>
    <row r="6363" spans="12:12" x14ac:dyDescent="0.25">
      <c r="L6363" s="8"/>
    </row>
    <row r="6364" spans="12:12" x14ac:dyDescent="0.25">
      <c r="L6364" s="8"/>
    </row>
    <row r="6365" spans="12:12" x14ac:dyDescent="0.25">
      <c r="L6365" s="8"/>
    </row>
    <row r="6366" spans="12:12" x14ac:dyDescent="0.25">
      <c r="L6366" s="8"/>
    </row>
    <row r="6367" spans="12:12" x14ac:dyDescent="0.25">
      <c r="L6367" s="8"/>
    </row>
    <row r="6368" spans="12:12" x14ac:dyDescent="0.25">
      <c r="L6368" s="8"/>
    </row>
    <row r="6369" spans="12:12" x14ac:dyDescent="0.25">
      <c r="L6369" s="8"/>
    </row>
    <row r="6370" spans="12:12" x14ac:dyDescent="0.25">
      <c r="L6370" s="8"/>
    </row>
    <row r="6371" spans="12:12" x14ac:dyDescent="0.25">
      <c r="L6371" s="8"/>
    </row>
    <row r="6372" spans="12:12" x14ac:dyDescent="0.25">
      <c r="L6372" s="8"/>
    </row>
    <row r="6373" spans="12:12" x14ac:dyDescent="0.25">
      <c r="L6373" s="8"/>
    </row>
    <row r="6374" spans="12:12" x14ac:dyDescent="0.25">
      <c r="L6374" s="8"/>
    </row>
    <row r="6375" spans="12:12" x14ac:dyDescent="0.25">
      <c r="L6375" s="8"/>
    </row>
    <row r="6376" spans="12:12" x14ac:dyDescent="0.25">
      <c r="L6376" s="8"/>
    </row>
    <row r="6377" spans="12:12" x14ac:dyDescent="0.25">
      <c r="L6377" s="8"/>
    </row>
    <row r="6378" spans="12:12" x14ac:dyDescent="0.25">
      <c r="L6378" s="8"/>
    </row>
    <row r="6379" spans="12:12" x14ac:dyDescent="0.25">
      <c r="L6379" s="8"/>
    </row>
    <row r="6380" spans="12:12" x14ac:dyDescent="0.25">
      <c r="L6380" s="8"/>
    </row>
    <row r="6381" spans="12:12" x14ac:dyDescent="0.25">
      <c r="L6381" s="8"/>
    </row>
    <row r="6382" spans="12:12" x14ac:dyDescent="0.25">
      <c r="L6382" s="8"/>
    </row>
    <row r="6383" spans="12:12" x14ac:dyDescent="0.25">
      <c r="L6383" s="8"/>
    </row>
    <row r="6384" spans="12:12" x14ac:dyDescent="0.25">
      <c r="L6384" s="8"/>
    </row>
    <row r="6385" spans="12:12" x14ac:dyDescent="0.25">
      <c r="L6385" s="8"/>
    </row>
    <row r="6386" spans="12:12" x14ac:dyDescent="0.25">
      <c r="L6386" s="8"/>
    </row>
    <row r="6387" spans="12:12" x14ac:dyDescent="0.25">
      <c r="L6387" s="8"/>
    </row>
    <row r="6388" spans="12:12" x14ac:dyDescent="0.25">
      <c r="L6388" s="8"/>
    </row>
    <row r="6389" spans="12:12" x14ac:dyDescent="0.25">
      <c r="L6389" s="8"/>
    </row>
    <row r="6390" spans="12:12" x14ac:dyDescent="0.25">
      <c r="L6390" s="8"/>
    </row>
    <row r="6391" spans="12:12" x14ac:dyDescent="0.25">
      <c r="L6391" s="8"/>
    </row>
    <row r="6392" spans="12:12" x14ac:dyDescent="0.25">
      <c r="L6392" s="8"/>
    </row>
    <row r="6393" spans="12:12" x14ac:dyDescent="0.25">
      <c r="L6393" s="8"/>
    </row>
    <row r="6394" spans="12:12" x14ac:dyDescent="0.25">
      <c r="L6394" s="8"/>
    </row>
    <row r="6395" spans="12:12" x14ac:dyDescent="0.25">
      <c r="L6395" s="8"/>
    </row>
    <row r="6396" spans="12:12" x14ac:dyDescent="0.25">
      <c r="L6396" s="8"/>
    </row>
    <row r="6397" spans="12:12" x14ac:dyDescent="0.25">
      <c r="L6397" s="8"/>
    </row>
    <row r="6398" spans="12:12" x14ac:dyDescent="0.25">
      <c r="L6398" s="8"/>
    </row>
    <row r="6399" spans="12:12" x14ac:dyDescent="0.25">
      <c r="L6399" s="8"/>
    </row>
    <row r="6400" spans="12:12" x14ac:dyDescent="0.25">
      <c r="L6400" s="8"/>
    </row>
    <row r="6401" spans="12:12" x14ac:dyDescent="0.25">
      <c r="L6401" s="8"/>
    </row>
    <row r="6402" spans="12:12" x14ac:dyDescent="0.25">
      <c r="L6402" s="8"/>
    </row>
    <row r="6403" spans="12:12" x14ac:dyDescent="0.25">
      <c r="L6403" s="8"/>
    </row>
    <row r="6404" spans="12:12" x14ac:dyDescent="0.25">
      <c r="L6404" s="8"/>
    </row>
    <row r="6405" spans="12:12" x14ac:dyDescent="0.25">
      <c r="L6405" s="8"/>
    </row>
    <row r="6406" spans="12:12" x14ac:dyDescent="0.25">
      <c r="L6406" s="8"/>
    </row>
    <row r="6407" spans="12:12" x14ac:dyDescent="0.25">
      <c r="L6407" s="8"/>
    </row>
    <row r="6408" spans="12:12" x14ac:dyDescent="0.25">
      <c r="L6408" s="8"/>
    </row>
    <row r="6409" spans="12:12" x14ac:dyDescent="0.25">
      <c r="L6409" s="8"/>
    </row>
    <row r="6410" spans="12:12" x14ac:dyDescent="0.25">
      <c r="L6410" s="8"/>
    </row>
    <row r="6411" spans="12:12" x14ac:dyDescent="0.25">
      <c r="L6411" s="8"/>
    </row>
    <row r="6412" spans="12:12" x14ac:dyDescent="0.25">
      <c r="L6412" s="8"/>
    </row>
    <row r="6413" spans="12:12" x14ac:dyDescent="0.25">
      <c r="L6413" s="8"/>
    </row>
    <row r="6414" spans="12:12" x14ac:dyDescent="0.25">
      <c r="L6414" s="8"/>
    </row>
    <row r="6415" spans="12:12" x14ac:dyDescent="0.25">
      <c r="L6415" s="8"/>
    </row>
    <row r="6416" spans="12:12" x14ac:dyDescent="0.25">
      <c r="L6416" s="8"/>
    </row>
    <row r="6417" spans="12:12" x14ac:dyDescent="0.25">
      <c r="L6417" s="8"/>
    </row>
    <row r="6418" spans="12:12" x14ac:dyDescent="0.25">
      <c r="L6418" s="8"/>
    </row>
    <row r="6419" spans="12:12" x14ac:dyDescent="0.25">
      <c r="L6419" s="8"/>
    </row>
    <row r="6420" spans="12:12" x14ac:dyDescent="0.25">
      <c r="L6420" s="8"/>
    </row>
    <row r="6421" spans="12:12" x14ac:dyDescent="0.25">
      <c r="L6421" s="8"/>
    </row>
    <row r="6422" spans="12:12" x14ac:dyDescent="0.25">
      <c r="L6422" s="8"/>
    </row>
    <row r="6423" spans="12:12" x14ac:dyDescent="0.25">
      <c r="L6423" s="8"/>
    </row>
    <row r="6424" spans="12:12" x14ac:dyDescent="0.25">
      <c r="L6424" s="8"/>
    </row>
    <row r="6425" spans="12:12" x14ac:dyDescent="0.25">
      <c r="L6425" s="8"/>
    </row>
    <row r="6426" spans="12:12" x14ac:dyDescent="0.25">
      <c r="L6426" s="8"/>
    </row>
    <row r="6427" spans="12:12" x14ac:dyDescent="0.25">
      <c r="L6427" s="8"/>
    </row>
    <row r="6428" spans="12:12" x14ac:dyDescent="0.25">
      <c r="L6428" s="8"/>
    </row>
    <row r="6429" spans="12:12" x14ac:dyDescent="0.25">
      <c r="L6429" s="8"/>
    </row>
    <row r="6430" spans="12:12" x14ac:dyDescent="0.25">
      <c r="L6430" s="8"/>
    </row>
    <row r="6431" spans="12:12" x14ac:dyDescent="0.25">
      <c r="L6431" s="8"/>
    </row>
    <row r="6432" spans="12:12" x14ac:dyDescent="0.25">
      <c r="L6432" s="8"/>
    </row>
    <row r="6433" spans="12:12" x14ac:dyDescent="0.25">
      <c r="L6433" s="8"/>
    </row>
    <row r="6434" spans="12:12" x14ac:dyDescent="0.25">
      <c r="L6434" s="8"/>
    </row>
    <row r="6435" spans="12:12" x14ac:dyDescent="0.25">
      <c r="L6435" s="8"/>
    </row>
    <row r="6436" spans="12:12" x14ac:dyDescent="0.25">
      <c r="L6436" s="8"/>
    </row>
    <row r="6437" spans="12:12" x14ac:dyDescent="0.25">
      <c r="L6437" s="8"/>
    </row>
    <row r="6438" spans="12:12" x14ac:dyDescent="0.25">
      <c r="L6438" s="8"/>
    </row>
    <row r="6439" spans="12:12" x14ac:dyDescent="0.25">
      <c r="L6439" s="8"/>
    </row>
    <row r="6440" spans="12:12" x14ac:dyDescent="0.25">
      <c r="L6440" s="8"/>
    </row>
    <row r="6441" spans="12:12" x14ac:dyDescent="0.25">
      <c r="L6441" s="8"/>
    </row>
    <row r="6442" spans="12:12" x14ac:dyDescent="0.25">
      <c r="L6442" s="8"/>
    </row>
    <row r="6443" spans="12:12" x14ac:dyDescent="0.25">
      <c r="L6443" s="8"/>
    </row>
    <row r="6444" spans="12:12" x14ac:dyDescent="0.25">
      <c r="L6444" s="8"/>
    </row>
    <row r="6445" spans="12:12" x14ac:dyDescent="0.25">
      <c r="L6445" s="8"/>
    </row>
    <row r="6446" spans="12:12" x14ac:dyDescent="0.25">
      <c r="L6446" s="8"/>
    </row>
    <row r="6447" spans="12:12" x14ac:dyDescent="0.25">
      <c r="L6447" s="8"/>
    </row>
    <row r="6448" spans="12:12" x14ac:dyDescent="0.25">
      <c r="L6448" s="8"/>
    </row>
    <row r="6449" spans="12:12" x14ac:dyDescent="0.25">
      <c r="L6449" s="8"/>
    </row>
    <row r="6450" spans="12:12" x14ac:dyDescent="0.25">
      <c r="L6450" s="8"/>
    </row>
    <row r="6451" spans="12:12" x14ac:dyDescent="0.25">
      <c r="L6451" s="8"/>
    </row>
    <row r="6452" spans="12:12" x14ac:dyDescent="0.25">
      <c r="L6452" s="8"/>
    </row>
    <row r="6453" spans="12:12" x14ac:dyDescent="0.25">
      <c r="L6453" s="8"/>
    </row>
    <row r="6454" spans="12:12" x14ac:dyDescent="0.25">
      <c r="L6454" s="8"/>
    </row>
    <row r="6455" spans="12:12" x14ac:dyDescent="0.25">
      <c r="L6455" s="8"/>
    </row>
    <row r="6456" spans="12:12" x14ac:dyDescent="0.25">
      <c r="L6456" s="8"/>
    </row>
    <row r="6457" spans="12:12" x14ac:dyDescent="0.25">
      <c r="L6457" s="8"/>
    </row>
    <row r="6458" spans="12:12" x14ac:dyDescent="0.25">
      <c r="L6458" s="8"/>
    </row>
    <row r="6459" spans="12:12" x14ac:dyDescent="0.25">
      <c r="L6459" s="8"/>
    </row>
    <row r="6460" spans="12:12" x14ac:dyDescent="0.25">
      <c r="L6460" s="8"/>
    </row>
    <row r="6461" spans="12:12" x14ac:dyDescent="0.25">
      <c r="L6461" s="8"/>
    </row>
    <row r="6462" spans="12:12" x14ac:dyDescent="0.25">
      <c r="L6462" s="8"/>
    </row>
    <row r="6463" spans="12:12" x14ac:dyDescent="0.25">
      <c r="L6463" s="8"/>
    </row>
    <row r="6464" spans="12:12" x14ac:dyDescent="0.25">
      <c r="L6464" s="8"/>
    </row>
    <row r="6465" spans="12:12" x14ac:dyDescent="0.25">
      <c r="L6465" s="8"/>
    </row>
    <row r="6466" spans="12:12" x14ac:dyDescent="0.25">
      <c r="L6466" s="8"/>
    </row>
    <row r="6467" spans="12:12" x14ac:dyDescent="0.25">
      <c r="L6467" s="8"/>
    </row>
    <row r="6468" spans="12:12" x14ac:dyDescent="0.25">
      <c r="L6468" s="8"/>
    </row>
    <row r="6469" spans="12:12" x14ac:dyDescent="0.25">
      <c r="L6469" s="8"/>
    </row>
    <row r="6470" spans="12:12" x14ac:dyDescent="0.25">
      <c r="L6470" s="8"/>
    </row>
    <row r="6471" spans="12:12" x14ac:dyDescent="0.25">
      <c r="L6471" s="8"/>
    </row>
    <row r="6472" spans="12:12" x14ac:dyDescent="0.25">
      <c r="L6472" s="8"/>
    </row>
    <row r="6473" spans="12:12" x14ac:dyDescent="0.25">
      <c r="L6473" s="8"/>
    </row>
    <row r="6474" spans="12:12" x14ac:dyDescent="0.25">
      <c r="L6474" s="8"/>
    </row>
    <row r="6475" spans="12:12" x14ac:dyDescent="0.25">
      <c r="L6475" s="8"/>
    </row>
    <row r="6476" spans="12:12" x14ac:dyDescent="0.25">
      <c r="L6476" s="8"/>
    </row>
    <row r="6477" spans="12:12" x14ac:dyDescent="0.25">
      <c r="L6477" s="8"/>
    </row>
    <row r="6478" spans="12:12" x14ac:dyDescent="0.25">
      <c r="L6478" s="8"/>
    </row>
    <row r="6479" spans="12:12" x14ac:dyDescent="0.25">
      <c r="L6479" s="8"/>
    </row>
    <row r="6480" spans="12:12" x14ac:dyDescent="0.25">
      <c r="L6480" s="8"/>
    </row>
    <row r="6481" spans="12:12" x14ac:dyDescent="0.25">
      <c r="L6481" s="8"/>
    </row>
    <row r="6482" spans="12:12" x14ac:dyDescent="0.25">
      <c r="L6482" s="8"/>
    </row>
    <row r="6483" spans="12:12" x14ac:dyDescent="0.25">
      <c r="L6483" s="8"/>
    </row>
    <row r="6484" spans="12:12" x14ac:dyDescent="0.25">
      <c r="L6484" s="8"/>
    </row>
    <row r="6485" spans="12:12" x14ac:dyDescent="0.25">
      <c r="L6485" s="8"/>
    </row>
    <row r="6486" spans="12:12" x14ac:dyDescent="0.25">
      <c r="L6486" s="8"/>
    </row>
    <row r="6487" spans="12:12" x14ac:dyDescent="0.25">
      <c r="L6487" s="8"/>
    </row>
    <row r="6488" spans="12:12" x14ac:dyDescent="0.25">
      <c r="L6488" s="8"/>
    </row>
    <row r="6489" spans="12:12" x14ac:dyDescent="0.25">
      <c r="L6489" s="8"/>
    </row>
    <row r="6490" spans="12:12" x14ac:dyDescent="0.25">
      <c r="L6490" s="8"/>
    </row>
    <row r="6491" spans="12:12" x14ac:dyDescent="0.25">
      <c r="L6491" s="8"/>
    </row>
    <row r="6492" spans="12:12" x14ac:dyDescent="0.25">
      <c r="L6492" s="8"/>
    </row>
    <row r="6493" spans="12:12" x14ac:dyDescent="0.25">
      <c r="L6493" s="8"/>
    </row>
    <row r="6494" spans="12:12" x14ac:dyDescent="0.25">
      <c r="L6494" s="8"/>
    </row>
    <row r="6495" spans="12:12" x14ac:dyDescent="0.25">
      <c r="L6495" s="8"/>
    </row>
    <row r="6496" spans="12:12" x14ac:dyDescent="0.25">
      <c r="L6496" s="8"/>
    </row>
    <row r="6497" spans="12:12" x14ac:dyDescent="0.25">
      <c r="L6497" s="8"/>
    </row>
    <row r="6498" spans="12:12" x14ac:dyDescent="0.25">
      <c r="L6498" s="8"/>
    </row>
    <row r="6499" spans="12:12" x14ac:dyDescent="0.25">
      <c r="L6499" s="8"/>
    </row>
    <row r="6500" spans="12:12" x14ac:dyDescent="0.25">
      <c r="L6500" s="8"/>
    </row>
    <row r="6501" spans="12:12" x14ac:dyDescent="0.25">
      <c r="L6501" s="8"/>
    </row>
    <row r="6502" spans="12:12" x14ac:dyDescent="0.25">
      <c r="L6502" s="8"/>
    </row>
    <row r="6503" spans="12:12" x14ac:dyDescent="0.25">
      <c r="L6503" s="8"/>
    </row>
    <row r="6504" spans="12:12" x14ac:dyDescent="0.25">
      <c r="L6504" s="8"/>
    </row>
    <row r="6505" spans="12:12" x14ac:dyDescent="0.25">
      <c r="L6505" s="8"/>
    </row>
    <row r="6506" spans="12:12" x14ac:dyDescent="0.25">
      <c r="L6506" s="8"/>
    </row>
    <row r="6507" spans="12:12" x14ac:dyDescent="0.25">
      <c r="L6507" s="8"/>
    </row>
    <row r="6508" spans="12:12" x14ac:dyDescent="0.25">
      <c r="L6508" s="8"/>
    </row>
    <row r="6509" spans="12:12" x14ac:dyDescent="0.25">
      <c r="L6509" s="8"/>
    </row>
    <row r="6510" spans="12:12" x14ac:dyDescent="0.25">
      <c r="L6510" s="8"/>
    </row>
    <row r="6511" spans="12:12" x14ac:dyDescent="0.25">
      <c r="L6511" s="8"/>
    </row>
    <row r="6512" spans="12:12" x14ac:dyDescent="0.25">
      <c r="L6512" s="8"/>
    </row>
    <row r="6513" spans="12:12" x14ac:dyDescent="0.25">
      <c r="L6513" s="8"/>
    </row>
    <row r="6514" spans="12:12" x14ac:dyDescent="0.25">
      <c r="L6514" s="8"/>
    </row>
    <row r="6515" spans="12:12" x14ac:dyDescent="0.25">
      <c r="L6515" s="8"/>
    </row>
    <row r="6516" spans="12:12" x14ac:dyDescent="0.25">
      <c r="L6516" s="8"/>
    </row>
    <row r="6517" spans="12:12" x14ac:dyDescent="0.25">
      <c r="L6517" s="8"/>
    </row>
    <row r="6518" spans="12:12" x14ac:dyDescent="0.25">
      <c r="L6518" s="8"/>
    </row>
    <row r="6519" spans="12:12" x14ac:dyDescent="0.25">
      <c r="L6519" s="8"/>
    </row>
    <row r="6520" spans="12:12" x14ac:dyDescent="0.25">
      <c r="L6520" s="8"/>
    </row>
    <row r="6521" spans="12:12" x14ac:dyDescent="0.25">
      <c r="L6521" s="8"/>
    </row>
    <row r="6522" spans="12:12" x14ac:dyDescent="0.25">
      <c r="L6522" s="8"/>
    </row>
    <row r="6523" spans="12:12" x14ac:dyDescent="0.25">
      <c r="L6523" s="8"/>
    </row>
    <row r="6524" spans="12:12" x14ac:dyDescent="0.25">
      <c r="L6524" s="8"/>
    </row>
    <row r="6525" spans="12:12" x14ac:dyDescent="0.25">
      <c r="L6525" s="8"/>
    </row>
    <row r="6526" spans="12:12" x14ac:dyDescent="0.25">
      <c r="L6526" s="8"/>
    </row>
    <row r="6527" spans="12:12" x14ac:dyDescent="0.25">
      <c r="L6527" s="8"/>
    </row>
    <row r="6528" spans="12:12" x14ac:dyDescent="0.25">
      <c r="L6528" s="8"/>
    </row>
    <row r="6529" spans="12:12" x14ac:dyDescent="0.25">
      <c r="L6529" s="8"/>
    </row>
    <row r="6530" spans="12:12" x14ac:dyDescent="0.25">
      <c r="L6530" s="8"/>
    </row>
    <row r="6531" spans="12:12" x14ac:dyDescent="0.25">
      <c r="L6531" s="8"/>
    </row>
    <row r="6532" spans="12:12" x14ac:dyDescent="0.25">
      <c r="L6532" s="8"/>
    </row>
    <row r="6533" spans="12:12" x14ac:dyDescent="0.25">
      <c r="L6533" s="8"/>
    </row>
    <row r="6534" spans="12:12" x14ac:dyDescent="0.25">
      <c r="L6534" s="8"/>
    </row>
    <row r="6535" spans="12:12" x14ac:dyDescent="0.25">
      <c r="L6535" s="8"/>
    </row>
    <row r="6536" spans="12:12" x14ac:dyDescent="0.25">
      <c r="L6536" s="8"/>
    </row>
    <row r="6537" spans="12:12" x14ac:dyDescent="0.25">
      <c r="L6537" s="8"/>
    </row>
    <row r="6538" spans="12:12" x14ac:dyDescent="0.25">
      <c r="L6538" s="8"/>
    </row>
    <row r="6539" spans="12:12" x14ac:dyDescent="0.25">
      <c r="L6539" s="8"/>
    </row>
    <row r="6540" spans="12:12" x14ac:dyDescent="0.25">
      <c r="L6540" s="8"/>
    </row>
    <row r="6541" spans="12:12" x14ac:dyDescent="0.25">
      <c r="L6541" s="8"/>
    </row>
    <row r="6542" spans="12:12" x14ac:dyDescent="0.25">
      <c r="L6542" s="8"/>
    </row>
    <row r="6543" spans="12:12" x14ac:dyDescent="0.25">
      <c r="L6543" s="8"/>
    </row>
    <row r="6544" spans="12:12" x14ac:dyDescent="0.25">
      <c r="L6544" s="8"/>
    </row>
    <row r="6545" spans="12:12" x14ac:dyDescent="0.25">
      <c r="L6545" s="8"/>
    </row>
    <row r="6546" spans="12:12" x14ac:dyDescent="0.25">
      <c r="L6546" s="8"/>
    </row>
    <row r="6547" spans="12:12" x14ac:dyDescent="0.25">
      <c r="L6547" s="8"/>
    </row>
    <row r="6548" spans="12:12" x14ac:dyDescent="0.25">
      <c r="L6548" s="8"/>
    </row>
    <row r="6549" spans="12:12" x14ac:dyDescent="0.25">
      <c r="L6549" s="8"/>
    </row>
    <row r="6550" spans="12:12" x14ac:dyDescent="0.25">
      <c r="L6550" s="8"/>
    </row>
    <row r="6551" spans="12:12" x14ac:dyDescent="0.25">
      <c r="L6551" s="8"/>
    </row>
    <row r="6552" spans="12:12" x14ac:dyDescent="0.25">
      <c r="L6552" s="8"/>
    </row>
    <row r="6553" spans="12:12" x14ac:dyDescent="0.25">
      <c r="L6553" s="8"/>
    </row>
    <row r="6554" spans="12:12" x14ac:dyDescent="0.25">
      <c r="L6554" s="8"/>
    </row>
    <row r="6555" spans="12:12" x14ac:dyDescent="0.25">
      <c r="L6555" s="8"/>
    </row>
    <row r="6556" spans="12:12" x14ac:dyDescent="0.25">
      <c r="L6556" s="8"/>
    </row>
    <row r="6557" spans="12:12" x14ac:dyDescent="0.25">
      <c r="L6557" s="8"/>
    </row>
    <row r="6558" spans="12:12" x14ac:dyDescent="0.25">
      <c r="L6558" s="8"/>
    </row>
    <row r="6559" spans="12:12" x14ac:dyDescent="0.25">
      <c r="L6559" s="8"/>
    </row>
    <row r="6560" spans="12:12" x14ac:dyDescent="0.25">
      <c r="L6560" s="8"/>
    </row>
    <row r="6561" spans="12:12" x14ac:dyDescent="0.25">
      <c r="L6561" s="8"/>
    </row>
    <row r="6562" spans="12:12" x14ac:dyDescent="0.25">
      <c r="L6562" s="8"/>
    </row>
    <row r="6563" spans="12:12" x14ac:dyDescent="0.25">
      <c r="L6563" s="8"/>
    </row>
    <row r="6564" spans="12:12" x14ac:dyDescent="0.25">
      <c r="L6564" s="8"/>
    </row>
    <row r="6565" spans="12:12" x14ac:dyDescent="0.25">
      <c r="L6565" s="8"/>
    </row>
    <row r="6566" spans="12:12" x14ac:dyDescent="0.25">
      <c r="L6566" s="8"/>
    </row>
    <row r="6567" spans="12:12" x14ac:dyDescent="0.25">
      <c r="L6567" s="8"/>
    </row>
    <row r="6568" spans="12:12" x14ac:dyDescent="0.25">
      <c r="L6568" s="8"/>
    </row>
    <row r="6569" spans="12:12" x14ac:dyDescent="0.25">
      <c r="L6569" s="8"/>
    </row>
    <row r="6570" spans="12:12" x14ac:dyDescent="0.25">
      <c r="L6570" s="8"/>
    </row>
    <row r="6571" spans="12:12" x14ac:dyDescent="0.25">
      <c r="L6571" s="8"/>
    </row>
    <row r="6572" spans="12:12" x14ac:dyDescent="0.25">
      <c r="L6572" s="8"/>
    </row>
    <row r="6573" spans="12:12" x14ac:dyDescent="0.25">
      <c r="L6573" s="8"/>
    </row>
    <row r="6574" spans="12:12" x14ac:dyDescent="0.25">
      <c r="L6574" s="8"/>
    </row>
    <row r="6575" spans="12:12" x14ac:dyDescent="0.25">
      <c r="L6575" s="8"/>
    </row>
    <row r="6576" spans="12:12" x14ac:dyDescent="0.25">
      <c r="L6576" s="8"/>
    </row>
    <row r="6577" spans="12:12" x14ac:dyDescent="0.25">
      <c r="L6577" s="8"/>
    </row>
    <row r="6578" spans="12:12" x14ac:dyDescent="0.25">
      <c r="L6578" s="8"/>
    </row>
    <row r="6579" spans="12:12" x14ac:dyDescent="0.25">
      <c r="L6579" s="8"/>
    </row>
    <row r="6580" spans="12:12" x14ac:dyDescent="0.25">
      <c r="L6580" s="8"/>
    </row>
    <row r="6581" spans="12:12" x14ac:dyDescent="0.25">
      <c r="L6581" s="8"/>
    </row>
    <row r="6582" spans="12:12" x14ac:dyDescent="0.25">
      <c r="L6582" s="8"/>
    </row>
    <row r="6583" spans="12:12" x14ac:dyDescent="0.25">
      <c r="L6583" s="8"/>
    </row>
    <row r="6584" spans="12:12" x14ac:dyDescent="0.25">
      <c r="L6584" s="8"/>
    </row>
    <row r="6585" spans="12:12" x14ac:dyDescent="0.25">
      <c r="L6585" s="8"/>
    </row>
    <row r="6586" spans="12:12" x14ac:dyDescent="0.25">
      <c r="L6586" s="8"/>
    </row>
    <row r="6587" spans="12:12" x14ac:dyDescent="0.25">
      <c r="L6587" s="8"/>
    </row>
    <row r="6588" spans="12:12" x14ac:dyDescent="0.25">
      <c r="L6588" s="8"/>
    </row>
    <row r="6589" spans="12:12" x14ac:dyDescent="0.25">
      <c r="L6589" s="8"/>
    </row>
    <row r="6590" spans="12:12" x14ac:dyDescent="0.25">
      <c r="L6590" s="8"/>
    </row>
    <row r="6591" spans="12:12" x14ac:dyDescent="0.25">
      <c r="L6591" s="8"/>
    </row>
    <row r="6592" spans="12:12" x14ac:dyDescent="0.25">
      <c r="L6592" s="8"/>
    </row>
    <row r="6593" spans="12:12" x14ac:dyDescent="0.25">
      <c r="L6593" s="8"/>
    </row>
    <row r="6594" spans="12:12" x14ac:dyDescent="0.25">
      <c r="L6594" s="8"/>
    </row>
    <row r="6595" spans="12:12" x14ac:dyDescent="0.25">
      <c r="L6595" s="8"/>
    </row>
    <row r="6596" spans="12:12" x14ac:dyDescent="0.25">
      <c r="L6596" s="8"/>
    </row>
    <row r="6597" spans="12:12" x14ac:dyDescent="0.25">
      <c r="L6597" s="8"/>
    </row>
    <row r="6598" spans="12:12" x14ac:dyDescent="0.25">
      <c r="L6598" s="8"/>
    </row>
    <row r="6599" spans="12:12" x14ac:dyDescent="0.25">
      <c r="L6599" s="8"/>
    </row>
    <row r="6600" spans="12:12" x14ac:dyDescent="0.25">
      <c r="L6600" s="8"/>
    </row>
    <row r="6601" spans="12:12" x14ac:dyDescent="0.25">
      <c r="L6601" s="8"/>
    </row>
    <row r="6602" spans="12:12" x14ac:dyDescent="0.25">
      <c r="L6602" s="8"/>
    </row>
    <row r="6603" spans="12:12" x14ac:dyDescent="0.25">
      <c r="L6603" s="8"/>
    </row>
    <row r="6604" spans="12:12" x14ac:dyDescent="0.25">
      <c r="L6604" s="8"/>
    </row>
    <row r="6605" spans="12:12" x14ac:dyDescent="0.25">
      <c r="L6605" s="8"/>
    </row>
    <row r="6606" spans="12:12" x14ac:dyDescent="0.25">
      <c r="L6606" s="8"/>
    </row>
    <row r="6607" spans="12:12" x14ac:dyDescent="0.25">
      <c r="L6607" s="8"/>
    </row>
    <row r="6608" spans="12:12" x14ac:dyDescent="0.25">
      <c r="L6608" s="8"/>
    </row>
    <row r="6609" spans="12:12" x14ac:dyDescent="0.25">
      <c r="L6609" s="8"/>
    </row>
    <row r="6610" spans="12:12" x14ac:dyDescent="0.25">
      <c r="L6610" s="8"/>
    </row>
    <row r="6611" spans="12:12" x14ac:dyDescent="0.25">
      <c r="L6611" s="8"/>
    </row>
    <row r="6612" spans="12:12" x14ac:dyDescent="0.25">
      <c r="L6612" s="8"/>
    </row>
    <row r="6613" spans="12:12" x14ac:dyDescent="0.25">
      <c r="L6613" s="8"/>
    </row>
    <row r="6614" spans="12:12" x14ac:dyDescent="0.25">
      <c r="L6614" s="8"/>
    </row>
    <row r="6615" spans="12:12" x14ac:dyDescent="0.25">
      <c r="L6615" s="8"/>
    </row>
    <row r="6616" spans="12:12" x14ac:dyDescent="0.25">
      <c r="L6616" s="8"/>
    </row>
    <row r="6617" spans="12:12" x14ac:dyDescent="0.25">
      <c r="L6617" s="8"/>
    </row>
    <row r="6618" spans="12:12" x14ac:dyDescent="0.25">
      <c r="L6618" s="8"/>
    </row>
    <row r="6619" spans="12:12" x14ac:dyDescent="0.25">
      <c r="L6619" s="8"/>
    </row>
    <row r="6620" spans="12:12" x14ac:dyDescent="0.25">
      <c r="L6620" s="8"/>
    </row>
    <row r="6621" spans="12:12" x14ac:dyDescent="0.25">
      <c r="L6621" s="8"/>
    </row>
    <row r="6622" spans="12:12" x14ac:dyDescent="0.25">
      <c r="L6622" s="8"/>
    </row>
    <row r="6623" spans="12:12" x14ac:dyDescent="0.25">
      <c r="L6623" s="8"/>
    </row>
    <row r="6624" spans="12:12" x14ac:dyDescent="0.25">
      <c r="L6624" s="8"/>
    </row>
    <row r="6625" spans="12:12" x14ac:dyDescent="0.25">
      <c r="L6625" s="8"/>
    </row>
    <row r="6626" spans="12:12" x14ac:dyDescent="0.25">
      <c r="L6626" s="8"/>
    </row>
    <row r="6627" spans="12:12" x14ac:dyDescent="0.25">
      <c r="L6627" s="8"/>
    </row>
    <row r="6628" spans="12:12" x14ac:dyDescent="0.25">
      <c r="L6628" s="8"/>
    </row>
    <row r="6629" spans="12:12" x14ac:dyDescent="0.25">
      <c r="L6629" s="8"/>
    </row>
    <row r="6630" spans="12:12" x14ac:dyDescent="0.25">
      <c r="L6630" s="8"/>
    </row>
    <row r="6631" spans="12:12" x14ac:dyDescent="0.25">
      <c r="L6631" s="8"/>
    </row>
    <row r="6632" spans="12:12" x14ac:dyDescent="0.25">
      <c r="L6632" s="8"/>
    </row>
    <row r="6633" spans="12:12" x14ac:dyDescent="0.25">
      <c r="L6633" s="8"/>
    </row>
    <row r="6634" spans="12:12" x14ac:dyDescent="0.25">
      <c r="L6634" s="8"/>
    </row>
    <row r="6635" spans="12:12" x14ac:dyDescent="0.25">
      <c r="L6635" s="8"/>
    </row>
    <row r="6636" spans="12:12" x14ac:dyDescent="0.25">
      <c r="L6636" s="8"/>
    </row>
    <row r="6637" spans="12:12" x14ac:dyDescent="0.25">
      <c r="L6637" s="8"/>
    </row>
    <row r="6638" spans="12:12" x14ac:dyDescent="0.25">
      <c r="L6638" s="8"/>
    </row>
    <row r="6639" spans="12:12" x14ac:dyDescent="0.25">
      <c r="L6639" s="8"/>
    </row>
    <row r="6640" spans="12:12" x14ac:dyDescent="0.25">
      <c r="L6640" s="8"/>
    </row>
    <row r="6641" spans="12:12" x14ac:dyDescent="0.25">
      <c r="L6641" s="8"/>
    </row>
    <row r="6642" spans="12:12" x14ac:dyDescent="0.25">
      <c r="L6642" s="8"/>
    </row>
    <row r="6643" spans="12:12" x14ac:dyDescent="0.25">
      <c r="L6643" s="8"/>
    </row>
    <row r="6644" spans="12:12" x14ac:dyDescent="0.25">
      <c r="L6644" s="8"/>
    </row>
    <row r="6645" spans="12:12" x14ac:dyDescent="0.25">
      <c r="L6645" s="8"/>
    </row>
    <row r="6646" spans="12:12" x14ac:dyDescent="0.25">
      <c r="L6646" s="8"/>
    </row>
    <row r="6647" spans="12:12" x14ac:dyDescent="0.25">
      <c r="L6647" s="8"/>
    </row>
    <row r="6648" spans="12:12" x14ac:dyDescent="0.25">
      <c r="L6648" s="8"/>
    </row>
    <row r="6649" spans="12:12" x14ac:dyDescent="0.25">
      <c r="L6649" s="8"/>
    </row>
    <row r="6650" spans="12:12" x14ac:dyDescent="0.25">
      <c r="L6650" s="8"/>
    </row>
    <row r="6651" spans="12:12" x14ac:dyDescent="0.25">
      <c r="L6651" s="8"/>
    </row>
    <row r="6652" spans="12:12" x14ac:dyDescent="0.25">
      <c r="L6652" s="8"/>
    </row>
    <row r="6653" spans="12:12" x14ac:dyDescent="0.25">
      <c r="L6653" s="8"/>
    </row>
    <row r="6654" spans="12:12" x14ac:dyDescent="0.25">
      <c r="L6654" s="8"/>
    </row>
    <row r="6655" spans="12:12" x14ac:dyDescent="0.25">
      <c r="L6655" s="8"/>
    </row>
    <row r="6656" spans="12:12" x14ac:dyDescent="0.25">
      <c r="L6656" s="8"/>
    </row>
    <row r="6657" spans="12:12" x14ac:dyDescent="0.25">
      <c r="L6657" s="8"/>
    </row>
    <row r="6658" spans="12:12" x14ac:dyDescent="0.25">
      <c r="L6658" s="8"/>
    </row>
    <row r="6659" spans="12:12" x14ac:dyDescent="0.25">
      <c r="L6659" s="8"/>
    </row>
    <row r="6660" spans="12:12" x14ac:dyDescent="0.25">
      <c r="L6660" s="8"/>
    </row>
    <row r="6661" spans="12:12" x14ac:dyDescent="0.25">
      <c r="L6661" s="8"/>
    </row>
    <row r="6662" spans="12:12" x14ac:dyDescent="0.25">
      <c r="L6662" s="8"/>
    </row>
    <row r="6663" spans="12:12" x14ac:dyDescent="0.25">
      <c r="L6663" s="8"/>
    </row>
    <row r="6664" spans="12:12" x14ac:dyDescent="0.25">
      <c r="L6664" s="8"/>
    </row>
    <row r="6665" spans="12:12" x14ac:dyDescent="0.25">
      <c r="L6665" s="8"/>
    </row>
    <row r="6666" spans="12:12" x14ac:dyDescent="0.25">
      <c r="L6666" s="8"/>
    </row>
    <row r="6667" spans="12:12" x14ac:dyDescent="0.25">
      <c r="L6667" s="8"/>
    </row>
    <row r="6668" spans="12:12" x14ac:dyDescent="0.25">
      <c r="L6668" s="8"/>
    </row>
    <row r="6669" spans="12:12" x14ac:dyDescent="0.25">
      <c r="L6669" s="8"/>
    </row>
    <row r="6670" spans="12:12" x14ac:dyDescent="0.25">
      <c r="L6670" s="8"/>
    </row>
    <row r="6671" spans="12:12" x14ac:dyDescent="0.25">
      <c r="L6671" s="8"/>
    </row>
    <row r="6672" spans="12:12" x14ac:dyDescent="0.25">
      <c r="L6672" s="8"/>
    </row>
    <row r="6673" spans="12:12" x14ac:dyDescent="0.25">
      <c r="L6673" s="8"/>
    </row>
    <row r="6674" spans="12:12" x14ac:dyDescent="0.25">
      <c r="L6674" s="8"/>
    </row>
    <row r="6675" spans="12:12" x14ac:dyDescent="0.25">
      <c r="L6675" s="8"/>
    </row>
    <row r="6676" spans="12:12" x14ac:dyDescent="0.25">
      <c r="L6676" s="8"/>
    </row>
    <row r="6677" spans="12:12" x14ac:dyDescent="0.25">
      <c r="L6677" s="8"/>
    </row>
    <row r="6678" spans="12:12" x14ac:dyDescent="0.25">
      <c r="L6678" s="8"/>
    </row>
    <row r="6679" spans="12:12" x14ac:dyDescent="0.25">
      <c r="L6679" s="8"/>
    </row>
    <row r="6680" spans="12:12" x14ac:dyDescent="0.25">
      <c r="L6680" s="8"/>
    </row>
    <row r="6681" spans="12:12" x14ac:dyDescent="0.25">
      <c r="L6681" s="8"/>
    </row>
    <row r="6682" spans="12:12" x14ac:dyDescent="0.25">
      <c r="L6682" s="8"/>
    </row>
    <row r="6683" spans="12:12" x14ac:dyDescent="0.25">
      <c r="L6683" s="8"/>
    </row>
    <row r="6684" spans="12:12" x14ac:dyDescent="0.25">
      <c r="L6684" s="8"/>
    </row>
    <row r="6685" spans="12:12" x14ac:dyDescent="0.25">
      <c r="L6685" s="8"/>
    </row>
    <row r="6686" spans="12:12" x14ac:dyDescent="0.25">
      <c r="L6686" s="8"/>
    </row>
    <row r="6687" spans="12:12" x14ac:dyDescent="0.25">
      <c r="L6687" s="8"/>
    </row>
    <row r="6688" spans="12:12" x14ac:dyDescent="0.25">
      <c r="L6688" s="8"/>
    </row>
    <row r="6689" spans="12:12" x14ac:dyDescent="0.25">
      <c r="L6689" s="8"/>
    </row>
    <row r="6690" spans="12:12" x14ac:dyDescent="0.25">
      <c r="L6690" s="8"/>
    </row>
    <row r="6691" spans="12:12" x14ac:dyDescent="0.25">
      <c r="L6691" s="8"/>
    </row>
    <row r="6692" spans="12:12" x14ac:dyDescent="0.25">
      <c r="L6692" s="8"/>
    </row>
    <row r="6693" spans="12:12" x14ac:dyDescent="0.25">
      <c r="L6693" s="8"/>
    </row>
    <row r="6694" spans="12:12" x14ac:dyDescent="0.25">
      <c r="L6694" s="8"/>
    </row>
    <row r="6695" spans="12:12" x14ac:dyDescent="0.25">
      <c r="L6695" s="8"/>
    </row>
    <row r="6696" spans="12:12" x14ac:dyDescent="0.25">
      <c r="L6696" s="8"/>
    </row>
    <row r="6697" spans="12:12" x14ac:dyDescent="0.25">
      <c r="L6697" s="8"/>
    </row>
    <row r="6698" spans="12:12" x14ac:dyDescent="0.25">
      <c r="L6698" s="8"/>
    </row>
    <row r="6699" spans="12:12" x14ac:dyDescent="0.25">
      <c r="L6699" s="8"/>
    </row>
    <row r="6700" spans="12:12" x14ac:dyDescent="0.25">
      <c r="L6700" s="8"/>
    </row>
    <row r="6701" spans="12:12" x14ac:dyDescent="0.25">
      <c r="L6701" s="8"/>
    </row>
    <row r="6702" spans="12:12" x14ac:dyDescent="0.25">
      <c r="L6702" s="8"/>
    </row>
    <row r="6703" spans="12:12" x14ac:dyDescent="0.25">
      <c r="L6703" s="8"/>
    </row>
    <row r="6704" spans="12:12" x14ac:dyDescent="0.25">
      <c r="L6704" s="8"/>
    </row>
    <row r="6705" spans="12:12" x14ac:dyDescent="0.25">
      <c r="L6705" s="8"/>
    </row>
    <row r="6706" spans="12:12" x14ac:dyDescent="0.25">
      <c r="L6706" s="8"/>
    </row>
    <row r="6707" spans="12:12" x14ac:dyDescent="0.25">
      <c r="L6707" s="8"/>
    </row>
    <row r="6708" spans="12:12" x14ac:dyDescent="0.25">
      <c r="L6708" s="8"/>
    </row>
    <row r="6709" spans="12:12" x14ac:dyDescent="0.25">
      <c r="L6709" s="8"/>
    </row>
    <row r="6710" spans="12:12" x14ac:dyDescent="0.25">
      <c r="L6710" s="8"/>
    </row>
    <row r="6711" spans="12:12" x14ac:dyDescent="0.25">
      <c r="L6711" s="8"/>
    </row>
    <row r="6712" spans="12:12" x14ac:dyDescent="0.25">
      <c r="L6712" s="8"/>
    </row>
    <row r="6713" spans="12:12" x14ac:dyDescent="0.25">
      <c r="L6713" s="8"/>
    </row>
    <row r="6714" spans="12:12" x14ac:dyDescent="0.25">
      <c r="L6714" s="8"/>
    </row>
    <row r="6715" spans="12:12" x14ac:dyDescent="0.25">
      <c r="L6715" s="8"/>
    </row>
    <row r="6716" spans="12:12" x14ac:dyDescent="0.25">
      <c r="L6716" s="8"/>
    </row>
    <row r="6717" spans="12:12" x14ac:dyDescent="0.25">
      <c r="L6717" s="8"/>
    </row>
    <row r="6718" spans="12:12" x14ac:dyDescent="0.25">
      <c r="L6718" s="8"/>
    </row>
    <row r="6719" spans="12:12" x14ac:dyDescent="0.25">
      <c r="L6719" s="8"/>
    </row>
    <row r="6720" spans="12:12" x14ac:dyDescent="0.25">
      <c r="L6720" s="8"/>
    </row>
    <row r="6721" spans="12:12" x14ac:dyDescent="0.25">
      <c r="L6721" s="8"/>
    </row>
    <row r="6722" spans="12:12" x14ac:dyDescent="0.25">
      <c r="L6722" s="8"/>
    </row>
    <row r="6723" spans="12:12" x14ac:dyDescent="0.25">
      <c r="L6723" s="8"/>
    </row>
    <row r="6724" spans="12:12" x14ac:dyDescent="0.25">
      <c r="L6724" s="8"/>
    </row>
    <row r="6725" spans="12:12" x14ac:dyDescent="0.25">
      <c r="L6725" s="8"/>
    </row>
    <row r="6726" spans="12:12" x14ac:dyDescent="0.25">
      <c r="L6726" s="8"/>
    </row>
    <row r="6727" spans="12:12" x14ac:dyDescent="0.25">
      <c r="L6727" s="8"/>
    </row>
    <row r="6728" spans="12:12" x14ac:dyDescent="0.25">
      <c r="L6728" s="8"/>
    </row>
    <row r="6729" spans="12:12" x14ac:dyDescent="0.25">
      <c r="L6729" s="8"/>
    </row>
    <row r="6730" spans="12:12" x14ac:dyDescent="0.25">
      <c r="L6730" s="8"/>
    </row>
    <row r="6731" spans="12:12" x14ac:dyDescent="0.25">
      <c r="L6731" s="8"/>
    </row>
    <row r="6732" spans="12:12" x14ac:dyDescent="0.25">
      <c r="L6732" s="8"/>
    </row>
    <row r="6733" spans="12:12" x14ac:dyDescent="0.25">
      <c r="L6733" s="8"/>
    </row>
    <row r="6734" spans="12:12" x14ac:dyDescent="0.25">
      <c r="L6734" s="8"/>
    </row>
    <row r="6735" spans="12:12" x14ac:dyDescent="0.25">
      <c r="L6735" s="8"/>
    </row>
    <row r="6736" spans="12:12" x14ac:dyDescent="0.25">
      <c r="L6736" s="8"/>
    </row>
    <row r="6737" spans="12:12" x14ac:dyDescent="0.25">
      <c r="L6737" s="8"/>
    </row>
    <row r="6738" spans="12:12" x14ac:dyDescent="0.25">
      <c r="L6738" s="8"/>
    </row>
    <row r="6739" spans="12:12" x14ac:dyDescent="0.25">
      <c r="L6739" s="8"/>
    </row>
    <row r="6740" spans="12:12" x14ac:dyDescent="0.25">
      <c r="L6740" s="8"/>
    </row>
    <row r="6741" spans="12:12" x14ac:dyDescent="0.25">
      <c r="L6741" s="8"/>
    </row>
    <row r="6742" spans="12:12" x14ac:dyDescent="0.25">
      <c r="L6742" s="8"/>
    </row>
    <row r="6743" spans="12:12" x14ac:dyDescent="0.25">
      <c r="L6743" s="8"/>
    </row>
    <row r="6744" spans="12:12" x14ac:dyDescent="0.25">
      <c r="L6744" s="8"/>
    </row>
    <row r="6745" spans="12:12" x14ac:dyDescent="0.25">
      <c r="L6745" s="8"/>
    </row>
    <row r="6746" spans="12:12" x14ac:dyDescent="0.25">
      <c r="L6746" s="8"/>
    </row>
    <row r="6747" spans="12:12" x14ac:dyDescent="0.25">
      <c r="L6747" s="8"/>
    </row>
    <row r="6748" spans="12:12" x14ac:dyDescent="0.25">
      <c r="L6748" s="8"/>
    </row>
    <row r="6749" spans="12:12" x14ac:dyDescent="0.25">
      <c r="L6749" s="8"/>
    </row>
    <row r="6750" spans="12:12" x14ac:dyDescent="0.25">
      <c r="L6750" s="8"/>
    </row>
    <row r="6751" spans="12:12" x14ac:dyDescent="0.25">
      <c r="L6751" s="8"/>
    </row>
    <row r="6752" spans="12:12" x14ac:dyDescent="0.25">
      <c r="L6752" s="8"/>
    </row>
    <row r="6753" spans="12:12" x14ac:dyDescent="0.25">
      <c r="L6753" s="8"/>
    </row>
    <row r="6754" spans="12:12" x14ac:dyDescent="0.25">
      <c r="L6754" s="8"/>
    </row>
    <row r="6755" spans="12:12" x14ac:dyDescent="0.25">
      <c r="L6755" s="8"/>
    </row>
    <row r="6756" spans="12:12" x14ac:dyDescent="0.25">
      <c r="L6756" s="8"/>
    </row>
    <row r="6757" spans="12:12" x14ac:dyDescent="0.25">
      <c r="L6757" s="8"/>
    </row>
    <row r="6758" spans="12:12" x14ac:dyDescent="0.25">
      <c r="L6758" s="8"/>
    </row>
    <row r="6759" spans="12:12" x14ac:dyDescent="0.25">
      <c r="L6759" s="8"/>
    </row>
    <row r="6760" spans="12:12" x14ac:dyDescent="0.25">
      <c r="L6760" s="8"/>
    </row>
    <row r="6761" spans="12:12" x14ac:dyDescent="0.25">
      <c r="L6761" s="8"/>
    </row>
    <row r="6762" spans="12:12" x14ac:dyDescent="0.25">
      <c r="L6762" s="8"/>
    </row>
    <row r="6763" spans="12:12" x14ac:dyDescent="0.25">
      <c r="L6763" s="8"/>
    </row>
    <row r="6764" spans="12:12" x14ac:dyDescent="0.25">
      <c r="L6764" s="8"/>
    </row>
    <row r="6765" spans="12:12" x14ac:dyDescent="0.25">
      <c r="L6765" s="8"/>
    </row>
    <row r="6766" spans="12:12" x14ac:dyDescent="0.25">
      <c r="L6766" s="8"/>
    </row>
    <row r="6767" spans="12:12" x14ac:dyDescent="0.25">
      <c r="L6767" s="8"/>
    </row>
    <row r="6768" spans="12:12" x14ac:dyDescent="0.25">
      <c r="L6768" s="8"/>
    </row>
    <row r="6769" spans="12:12" x14ac:dyDescent="0.25">
      <c r="L6769" s="8"/>
    </row>
    <row r="6770" spans="12:12" x14ac:dyDescent="0.25">
      <c r="L6770" s="8"/>
    </row>
    <row r="6771" spans="12:12" x14ac:dyDescent="0.25">
      <c r="L6771" s="8"/>
    </row>
    <row r="6772" spans="12:12" x14ac:dyDescent="0.25">
      <c r="L6772" s="8"/>
    </row>
    <row r="6773" spans="12:12" x14ac:dyDescent="0.25">
      <c r="L6773" s="8"/>
    </row>
    <row r="6774" spans="12:12" x14ac:dyDescent="0.25">
      <c r="L6774" s="8"/>
    </row>
    <row r="6775" spans="12:12" x14ac:dyDescent="0.25">
      <c r="L6775" s="8"/>
    </row>
    <row r="6776" spans="12:12" x14ac:dyDescent="0.25">
      <c r="L6776" s="8"/>
    </row>
    <row r="6777" spans="12:12" x14ac:dyDescent="0.25">
      <c r="L6777" s="8"/>
    </row>
    <row r="6778" spans="12:12" x14ac:dyDescent="0.25">
      <c r="L6778" s="8"/>
    </row>
    <row r="6779" spans="12:12" x14ac:dyDescent="0.25">
      <c r="L6779" s="8"/>
    </row>
    <row r="6780" spans="12:12" x14ac:dyDescent="0.25">
      <c r="L6780" s="8"/>
    </row>
    <row r="6781" spans="12:12" x14ac:dyDescent="0.25">
      <c r="L6781" s="8"/>
    </row>
    <row r="6782" spans="12:12" x14ac:dyDescent="0.25">
      <c r="L6782" s="8"/>
    </row>
    <row r="6783" spans="12:12" x14ac:dyDescent="0.25">
      <c r="L6783" s="8"/>
    </row>
    <row r="6784" spans="12:12" x14ac:dyDescent="0.25">
      <c r="L6784" s="8"/>
    </row>
    <row r="6785" spans="12:12" x14ac:dyDescent="0.25">
      <c r="L6785" s="8"/>
    </row>
    <row r="6786" spans="12:12" x14ac:dyDescent="0.25">
      <c r="L6786" s="8"/>
    </row>
    <row r="6787" spans="12:12" x14ac:dyDescent="0.25">
      <c r="L6787" s="8"/>
    </row>
    <row r="6788" spans="12:12" x14ac:dyDescent="0.25">
      <c r="L6788" s="8"/>
    </row>
    <row r="6789" spans="12:12" x14ac:dyDescent="0.25">
      <c r="L6789" s="8"/>
    </row>
    <row r="6790" spans="12:12" x14ac:dyDescent="0.25">
      <c r="L6790" s="8"/>
    </row>
    <row r="6791" spans="12:12" x14ac:dyDescent="0.25">
      <c r="L6791" s="8"/>
    </row>
    <row r="6792" spans="12:12" x14ac:dyDescent="0.25">
      <c r="L6792" s="8"/>
    </row>
    <row r="6793" spans="12:12" x14ac:dyDescent="0.25">
      <c r="L6793" s="8"/>
    </row>
    <row r="6794" spans="12:12" x14ac:dyDescent="0.25">
      <c r="L6794" s="8"/>
    </row>
    <row r="6795" spans="12:12" x14ac:dyDescent="0.25">
      <c r="L6795" s="8"/>
    </row>
    <row r="6796" spans="12:12" x14ac:dyDescent="0.25">
      <c r="L6796" s="8"/>
    </row>
    <row r="6797" spans="12:12" x14ac:dyDescent="0.25">
      <c r="L6797" s="8"/>
    </row>
    <row r="6798" spans="12:12" x14ac:dyDescent="0.25">
      <c r="L6798" s="8"/>
    </row>
    <row r="6799" spans="12:12" x14ac:dyDescent="0.25">
      <c r="L6799" s="8"/>
    </row>
    <row r="6800" spans="12:12" x14ac:dyDescent="0.25">
      <c r="L6800" s="8"/>
    </row>
    <row r="6801" spans="12:12" x14ac:dyDescent="0.25">
      <c r="L6801" s="8"/>
    </row>
    <row r="6802" spans="12:12" x14ac:dyDescent="0.25">
      <c r="L6802" s="8"/>
    </row>
    <row r="6803" spans="12:12" x14ac:dyDescent="0.25">
      <c r="L6803" s="8"/>
    </row>
    <row r="6804" spans="12:12" x14ac:dyDescent="0.25">
      <c r="L6804" s="8"/>
    </row>
    <row r="6805" spans="12:12" x14ac:dyDescent="0.25">
      <c r="L6805" s="8"/>
    </row>
    <row r="6806" spans="12:12" x14ac:dyDescent="0.25">
      <c r="L6806" s="8"/>
    </row>
    <row r="6807" spans="12:12" x14ac:dyDescent="0.25">
      <c r="L6807" s="8"/>
    </row>
    <row r="6808" spans="12:12" x14ac:dyDescent="0.25">
      <c r="L6808" s="8"/>
    </row>
    <row r="6809" spans="12:12" x14ac:dyDescent="0.25">
      <c r="L6809" s="8"/>
    </row>
    <row r="6810" spans="12:12" x14ac:dyDescent="0.25">
      <c r="L6810" s="8"/>
    </row>
    <row r="6811" spans="12:12" x14ac:dyDescent="0.25">
      <c r="L6811" s="8"/>
    </row>
    <row r="6812" spans="12:12" x14ac:dyDescent="0.25">
      <c r="L6812" s="8"/>
    </row>
    <row r="6813" spans="12:12" x14ac:dyDescent="0.25">
      <c r="L6813" s="8"/>
    </row>
    <row r="6814" spans="12:12" x14ac:dyDescent="0.25">
      <c r="L6814" s="8"/>
    </row>
    <row r="6815" spans="12:12" x14ac:dyDescent="0.25">
      <c r="L6815" s="8"/>
    </row>
    <row r="6816" spans="12:12" x14ac:dyDescent="0.25">
      <c r="L6816" s="8"/>
    </row>
    <row r="6817" spans="12:12" x14ac:dyDescent="0.25">
      <c r="L6817" s="8"/>
    </row>
    <row r="6818" spans="12:12" x14ac:dyDescent="0.25">
      <c r="L6818" s="8"/>
    </row>
    <row r="6819" spans="12:12" x14ac:dyDescent="0.25">
      <c r="L6819" s="8"/>
    </row>
    <row r="6820" spans="12:12" x14ac:dyDescent="0.25">
      <c r="L6820" s="8"/>
    </row>
    <row r="6821" spans="12:12" x14ac:dyDescent="0.25">
      <c r="L6821" s="8"/>
    </row>
    <row r="6822" spans="12:12" x14ac:dyDescent="0.25">
      <c r="L6822" s="8"/>
    </row>
    <row r="6823" spans="12:12" x14ac:dyDescent="0.25">
      <c r="L6823" s="8"/>
    </row>
    <row r="6824" spans="12:12" x14ac:dyDescent="0.25">
      <c r="L6824" s="8"/>
    </row>
    <row r="6825" spans="12:12" x14ac:dyDescent="0.25">
      <c r="L6825" s="8"/>
    </row>
    <row r="6826" spans="12:12" x14ac:dyDescent="0.25">
      <c r="L6826" s="8"/>
    </row>
    <row r="6827" spans="12:12" x14ac:dyDescent="0.25">
      <c r="L6827" s="8"/>
    </row>
    <row r="6828" spans="12:12" x14ac:dyDescent="0.25">
      <c r="L6828" s="8"/>
    </row>
    <row r="6829" spans="12:12" x14ac:dyDescent="0.25">
      <c r="L6829" s="8"/>
    </row>
    <row r="6830" spans="12:12" x14ac:dyDescent="0.25">
      <c r="L6830" s="8"/>
    </row>
    <row r="6831" spans="12:12" x14ac:dyDescent="0.25">
      <c r="L6831" s="8"/>
    </row>
    <row r="6832" spans="12:12" x14ac:dyDescent="0.25">
      <c r="L6832" s="8"/>
    </row>
    <row r="6833" spans="12:12" x14ac:dyDescent="0.25">
      <c r="L6833" s="8"/>
    </row>
    <row r="6834" spans="12:12" x14ac:dyDescent="0.25">
      <c r="L6834" s="8"/>
    </row>
    <row r="6835" spans="12:12" x14ac:dyDescent="0.25">
      <c r="L6835" s="8"/>
    </row>
    <row r="6836" spans="12:12" x14ac:dyDescent="0.25">
      <c r="L6836" s="8"/>
    </row>
    <row r="6837" spans="12:12" x14ac:dyDescent="0.25">
      <c r="L6837" s="8"/>
    </row>
    <row r="6838" spans="12:12" x14ac:dyDescent="0.25">
      <c r="L6838" s="8"/>
    </row>
    <row r="6839" spans="12:12" x14ac:dyDescent="0.25">
      <c r="L6839" s="8"/>
    </row>
    <row r="6840" spans="12:12" x14ac:dyDescent="0.25">
      <c r="L6840" s="8"/>
    </row>
    <row r="6841" spans="12:12" x14ac:dyDescent="0.25">
      <c r="L6841" s="8"/>
    </row>
    <row r="6842" spans="12:12" x14ac:dyDescent="0.25">
      <c r="L6842" s="8"/>
    </row>
    <row r="6843" spans="12:12" x14ac:dyDescent="0.25">
      <c r="L6843" s="8"/>
    </row>
    <row r="6844" spans="12:12" x14ac:dyDescent="0.25">
      <c r="L6844" s="8"/>
    </row>
    <row r="6845" spans="12:12" x14ac:dyDescent="0.25">
      <c r="L6845" s="8"/>
    </row>
    <row r="6846" spans="12:12" x14ac:dyDescent="0.25">
      <c r="L6846" s="8"/>
    </row>
    <row r="6847" spans="12:12" x14ac:dyDescent="0.25">
      <c r="L6847" s="8"/>
    </row>
    <row r="6848" spans="12:12" x14ac:dyDescent="0.25">
      <c r="L6848" s="8"/>
    </row>
    <row r="6849" spans="12:12" x14ac:dyDescent="0.25">
      <c r="L6849" s="8"/>
    </row>
    <row r="6850" spans="12:12" x14ac:dyDescent="0.25">
      <c r="L6850" s="8"/>
    </row>
    <row r="6851" spans="12:12" x14ac:dyDescent="0.25">
      <c r="L6851" s="8"/>
    </row>
    <row r="6852" spans="12:12" x14ac:dyDescent="0.25">
      <c r="L6852" s="8"/>
    </row>
    <row r="6853" spans="12:12" x14ac:dyDescent="0.25">
      <c r="L6853" s="8"/>
    </row>
    <row r="6854" spans="12:12" x14ac:dyDescent="0.25">
      <c r="L6854" s="8"/>
    </row>
    <row r="6855" spans="12:12" x14ac:dyDescent="0.25">
      <c r="L6855" s="8"/>
    </row>
    <row r="6856" spans="12:12" x14ac:dyDescent="0.25">
      <c r="L6856" s="8"/>
    </row>
    <row r="6857" spans="12:12" x14ac:dyDescent="0.25">
      <c r="L6857" s="8"/>
    </row>
    <row r="6858" spans="12:12" x14ac:dyDescent="0.25">
      <c r="L6858" s="8"/>
    </row>
    <row r="6859" spans="12:12" x14ac:dyDescent="0.25">
      <c r="L6859" s="8"/>
    </row>
    <row r="6860" spans="12:12" x14ac:dyDescent="0.25">
      <c r="L6860" s="8"/>
    </row>
    <row r="6861" spans="12:12" x14ac:dyDescent="0.25">
      <c r="L6861" s="8"/>
    </row>
    <row r="6862" spans="12:12" x14ac:dyDescent="0.25">
      <c r="L6862" s="8"/>
    </row>
    <row r="6863" spans="12:12" x14ac:dyDescent="0.25">
      <c r="L6863" s="8"/>
    </row>
    <row r="6864" spans="12:12" x14ac:dyDescent="0.25">
      <c r="L6864" s="8"/>
    </row>
    <row r="6865" spans="12:12" x14ac:dyDescent="0.25">
      <c r="L6865" s="8"/>
    </row>
    <row r="6866" spans="12:12" x14ac:dyDescent="0.25">
      <c r="L6866" s="8"/>
    </row>
    <row r="6867" spans="12:12" x14ac:dyDescent="0.25">
      <c r="L6867" s="8"/>
    </row>
    <row r="6868" spans="12:12" x14ac:dyDescent="0.25">
      <c r="L6868" s="8"/>
    </row>
    <row r="6869" spans="12:12" x14ac:dyDescent="0.25">
      <c r="L6869" s="8"/>
    </row>
    <row r="6870" spans="12:12" x14ac:dyDescent="0.25">
      <c r="L6870" s="8"/>
    </row>
    <row r="6871" spans="12:12" x14ac:dyDescent="0.25">
      <c r="L6871" s="8"/>
    </row>
    <row r="6872" spans="12:12" x14ac:dyDescent="0.25">
      <c r="L6872" s="8"/>
    </row>
    <row r="6873" spans="12:12" x14ac:dyDescent="0.25">
      <c r="L6873" s="8"/>
    </row>
    <row r="6874" spans="12:12" x14ac:dyDescent="0.25">
      <c r="L6874" s="8"/>
    </row>
    <row r="6875" spans="12:12" x14ac:dyDescent="0.25">
      <c r="L6875" s="8"/>
    </row>
    <row r="6876" spans="12:12" x14ac:dyDescent="0.25">
      <c r="L6876" s="8"/>
    </row>
    <row r="6877" spans="12:12" x14ac:dyDescent="0.25">
      <c r="L6877" s="8"/>
    </row>
    <row r="6878" spans="12:12" x14ac:dyDescent="0.25">
      <c r="L6878" s="8"/>
    </row>
    <row r="6879" spans="12:12" x14ac:dyDescent="0.25">
      <c r="L6879" s="8"/>
    </row>
    <row r="6880" spans="12:12" x14ac:dyDescent="0.25">
      <c r="L6880" s="8"/>
    </row>
    <row r="6881" spans="12:12" x14ac:dyDescent="0.25">
      <c r="L6881" s="8"/>
    </row>
    <row r="6882" spans="12:12" x14ac:dyDescent="0.25">
      <c r="L6882" s="8"/>
    </row>
    <row r="6883" spans="12:12" x14ac:dyDescent="0.25">
      <c r="L6883" s="8"/>
    </row>
    <row r="6884" spans="12:12" x14ac:dyDescent="0.25">
      <c r="L6884" s="8"/>
    </row>
    <row r="6885" spans="12:12" x14ac:dyDescent="0.25">
      <c r="L6885" s="8"/>
    </row>
    <row r="6886" spans="12:12" x14ac:dyDescent="0.25">
      <c r="L6886" s="8"/>
    </row>
    <row r="6887" spans="12:12" x14ac:dyDescent="0.25">
      <c r="L6887" s="8"/>
    </row>
    <row r="6888" spans="12:12" x14ac:dyDescent="0.25">
      <c r="L6888" s="8"/>
    </row>
    <row r="6889" spans="12:12" x14ac:dyDescent="0.25">
      <c r="L6889" s="8"/>
    </row>
    <row r="6890" spans="12:12" x14ac:dyDescent="0.25">
      <c r="L6890" s="8"/>
    </row>
    <row r="6891" spans="12:12" x14ac:dyDescent="0.25">
      <c r="L6891" s="8"/>
    </row>
    <row r="6892" spans="12:12" x14ac:dyDescent="0.25">
      <c r="L6892" s="8"/>
    </row>
    <row r="6893" spans="12:12" x14ac:dyDescent="0.25">
      <c r="L6893" s="8"/>
    </row>
    <row r="6894" spans="12:12" x14ac:dyDescent="0.25">
      <c r="L6894" s="8"/>
    </row>
    <row r="6895" spans="12:12" x14ac:dyDescent="0.25">
      <c r="L6895" s="8"/>
    </row>
    <row r="6896" spans="12:12" x14ac:dyDescent="0.25">
      <c r="L6896" s="8"/>
    </row>
    <row r="6897" spans="12:12" x14ac:dyDescent="0.25">
      <c r="L6897" s="8"/>
    </row>
    <row r="6898" spans="12:12" x14ac:dyDescent="0.25">
      <c r="L6898" s="8"/>
    </row>
    <row r="6899" spans="12:12" x14ac:dyDescent="0.25">
      <c r="L6899" s="8"/>
    </row>
    <row r="6900" spans="12:12" x14ac:dyDescent="0.25">
      <c r="L6900" s="8"/>
    </row>
    <row r="6901" spans="12:12" x14ac:dyDescent="0.25">
      <c r="L6901" s="8"/>
    </row>
    <row r="6902" spans="12:12" x14ac:dyDescent="0.25">
      <c r="L6902" s="8"/>
    </row>
    <row r="6903" spans="12:12" x14ac:dyDescent="0.25">
      <c r="L6903" s="8"/>
    </row>
    <row r="6904" spans="12:12" x14ac:dyDescent="0.25">
      <c r="L6904" s="8"/>
    </row>
    <row r="6905" spans="12:12" x14ac:dyDescent="0.25">
      <c r="L6905" s="8"/>
    </row>
    <row r="6906" spans="12:12" x14ac:dyDescent="0.25">
      <c r="L6906" s="8"/>
    </row>
    <row r="6907" spans="12:12" x14ac:dyDescent="0.25">
      <c r="L6907" s="8"/>
    </row>
    <row r="6908" spans="12:12" x14ac:dyDescent="0.25">
      <c r="L6908" s="8"/>
    </row>
    <row r="6909" spans="12:12" x14ac:dyDescent="0.25">
      <c r="L6909" s="8"/>
    </row>
    <row r="6910" spans="12:12" x14ac:dyDescent="0.25">
      <c r="L6910" s="8"/>
    </row>
    <row r="6911" spans="12:12" x14ac:dyDescent="0.25">
      <c r="L6911" s="8"/>
    </row>
    <row r="6912" spans="12:12" x14ac:dyDescent="0.25">
      <c r="L6912" s="8"/>
    </row>
    <row r="6913" spans="12:12" x14ac:dyDescent="0.25">
      <c r="L6913" s="8"/>
    </row>
    <row r="6914" spans="12:12" x14ac:dyDescent="0.25">
      <c r="L6914" s="8"/>
    </row>
    <row r="6915" spans="12:12" x14ac:dyDescent="0.25">
      <c r="L6915" s="8"/>
    </row>
    <row r="6916" spans="12:12" x14ac:dyDescent="0.25">
      <c r="L6916" s="8"/>
    </row>
    <row r="6917" spans="12:12" x14ac:dyDescent="0.25">
      <c r="L6917" s="8"/>
    </row>
    <row r="6918" spans="12:12" x14ac:dyDescent="0.25">
      <c r="L6918" s="8"/>
    </row>
    <row r="6919" spans="12:12" x14ac:dyDescent="0.25">
      <c r="L6919" s="8"/>
    </row>
    <row r="6920" spans="12:12" x14ac:dyDescent="0.25">
      <c r="L6920" s="8"/>
    </row>
    <row r="6921" spans="12:12" x14ac:dyDescent="0.25">
      <c r="L6921" s="8"/>
    </row>
    <row r="6922" spans="12:12" x14ac:dyDescent="0.25">
      <c r="L6922" s="8"/>
    </row>
    <row r="6923" spans="12:12" x14ac:dyDescent="0.25">
      <c r="L6923" s="8"/>
    </row>
    <row r="6924" spans="12:12" x14ac:dyDescent="0.25">
      <c r="L6924" s="8"/>
    </row>
    <row r="6925" spans="12:12" x14ac:dyDescent="0.25">
      <c r="L6925" s="8"/>
    </row>
    <row r="6926" spans="12:12" x14ac:dyDescent="0.25">
      <c r="L6926" s="8"/>
    </row>
    <row r="6927" spans="12:12" x14ac:dyDescent="0.25">
      <c r="L6927" s="8"/>
    </row>
    <row r="6928" spans="12:12" x14ac:dyDescent="0.25">
      <c r="L6928" s="8"/>
    </row>
    <row r="6929" spans="12:12" x14ac:dyDescent="0.25">
      <c r="L6929" s="8"/>
    </row>
    <row r="6930" spans="12:12" x14ac:dyDescent="0.25">
      <c r="L6930" s="8"/>
    </row>
    <row r="6931" spans="12:12" x14ac:dyDescent="0.25">
      <c r="L6931" s="8"/>
    </row>
    <row r="6932" spans="12:12" x14ac:dyDescent="0.25">
      <c r="L6932" s="8"/>
    </row>
    <row r="6933" spans="12:12" x14ac:dyDescent="0.25">
      <c r="L6933" s="8"/>
    </row>
    <row r="6934" spans="12:12" x14ac:dyDescent="0.25">
      <c r="L6934" s="8"/>
    </row>
    <row r="6935" spans="12:12" x14ac:dyDescent="0.25">
      <c r="L6935" s="8"/>
    </row>
    <row r="6936" spans="12:12" x14ac:dyDescent="0.25">
      <c r="L6936" s="8"/>
    </row>
    <row r="6937" spans="12:12" x14ac:dyDescent="0.25">
      <c r="L6937" s="8"/>
    </row>
    <row r="6938" spans="12:12" x14ac:dyDescent="0.25">
      <c r="L6938" s="8"/>
    </row>
    <row r="6939" spans="12:12" x14ac:dyDescent="0.25">
      <c r="L6939" s="8"/>
    </row>
    <row r="6940" spans="12:12" x14ac:dyDescent="0.25">
      <c r="L6940" s="8"/>
    </row>
    <row r="6941" spans="12:12" x14ac:dyDescent="0.25">
      <c r="L6941" s="8"/>
    </row>
    <row r="6942" spans="12:12" x14ac:dyDescent="0.25">
      <c r="L6942" s="8"/>
    </row>
    <row r="6943" spans="12:12" x14ac:dyDescent="0.25">
      <c r="L6943" s="8"/>
    </row>
    <row r="6944" spans="12:12" x14ac:dyDescent="0.25">
      <c r="L6944" s="8"/>
    </row>
    <row r="6945" spans="12:12" x14ac:dyDescent="0.25">
      <c r="L6945" s="8"/>
    </row>
    <row r="6946" spans="12:12" x14ac:dyDescent="0.25">
      <c r="L6946" s="8"/>
    </row>
    <row r="6947" spans="12:12" x14ac:dyDescent="0.25">
      <c r="L6947" s="8"/>
    </row>
    <row r="6948" spans="12:12" x14ac:dyDescent="0.25">
      <c r="L6948" s="8"/>
    </row>
    <row r="6949" spans="12:12" x14ac:dyDescent="0.25">
      <c r="L6949" s="8"/>
    </row>
    <row r="6950" spans="12:12" x14ac:dyDescent="0.25">
      <c r="L6950" s="8"/>
    </row>
    <row r="6951" spans="12:12" x14ac:dyDescent="0.25">
      <c r="L6951" s="8"/>
    </row>
    <row r="6952" spans="12:12" x14ac:dyDescent="0.25">
      <c r="L6952" s="8"/>
    </row>
    <row r="6953" spans="12:12" x14ac:dyDescent="0.25">
      <c r="L6953" s="8"/>
    </row>
    <row r="6954" spans="12:12" x14ac:dyDescent="0.25">
      <c r="L6954" s="8"/>
    </row>
    <row r="6955" spans="12:12" x14ac:dyDescent="0.25">
      <c r="L6955" s="8"/>
    </row>
    <row r="6956" spans="12:12" x14ac:dyDescent="0.25">
      <c r="L6956" s="8"/>
    </row>
    <row r="6957" spans="12:12" x14ac:dyDescent="0.25">
      <c r="L6957" s="8"/>
    </row>
    <row r="6958" spans="12:12" x14ac:dyDescent="0.25">
      <c r="L6958" s="8"/>
    </row>
    <row r="6959" spans="12:12" x14ac:dyDescent="0.25">
      <c r="L6959" s="8"/>
    </row>
    <row r="6960" spans="12:12" x14ac:dyDescent="0.25">
      <c r="L6960" s="8"/>
    </row>
    <row r="6961" spans="12:12" x14ac:dyDescent="0.25">
      <c r="L6961" s="8"/>
    </row>
    <row r="6962" spans="12:12" x14ac:dyDescent="0.25">
      <c r="L6962" s="8"/>
    </row>
    <row r="6963" spans="12:12" x14ac:dyDescent="0.25">
      <c r="L6963" s="8"/>
    </row>
    <row r="6964" spans="12:12" x14ac:dyDescent="0.25">
      <c r="L6964" s="8"/>
    </row>
    <row r="6965" spans="12:12" x14ac:dyDescent="0.25">
      <c r="L6965" s="8"/>
    </row>
    <row r="6966" spans="12:12" x14ac:dyDescent="0.25">
      <c r="L6966" s="8"/>
    </row>
    <row r="6967" spans="12:12" x14ac:dyDescent="0.25">
      <c r="L6967" s="8"/>
    </row>
    <row r="6968" spans="12:12" x14ac:dyDescent="0.25">
      <c r="L6968" s="8"/>
    </row>
    <row r="6969" spans="12:12" x14ac:dyDescent="0.25">
      <c r="L6969" s="8"/>
    </row>
    <row r="6970" spans="12:12" x14ac:dyDescent="0.25">
      <c r="L6970" s="8"/>
    </row>
    <row r="6971" spans="12:12" x14ac:dyDescent="0.25">
      <c r="L6971" s="8"/>
    </row>
    <row r="6972" spans="12:12" x14ac:dyDescent="0.25">
      <c r="L6972" s="8"/>
    </row>
    <row r="6973" spans="12:12" x14ac:dyDescent="0.25">
      <c r="L6973" s="8"/>
    </row>
    <row r="6974" spans="12:12" x14ac:dyDescent="0.25">
      <c r="L6974" s="8"/>
    </row>
    <row r="6975" spans="12:12" x14ac:dyDescent="0.25">
      <c r="L6975" s="8"/>
    </row>
    <row r="6976" spans="12:12" x14ac:dyDescent="0.25">
      <c r="L6976" s="8"/>
    </row>
    <row r="6977" spans="12:12" x14ac:dyDescent="0.25">
      <c r="L6977" s="8"/>
    </row>
    <row r="6978" spans="12:12" x14ac:dyDescent="0.25">
      <c r="L6978" s="8"/>
    </row>
    <row r="6979" spans="12:12" x14ac:dyDescent="0.25">
      <c r="L6979" s="8"/>
    </row>
    <row r="6980" spans="12:12" x14ac:dyDescent="0.25">
      <c r="L6980" s="8"/>
    </row>
    <row r="6981" spans="12:12" x14ac:dyDescent="0.25">
      <c r="L6981" s="8"/>
    </row>
    <row r="6982" spans="12:12" x14ac:dyDescent="0.25">
      <c r="L6982" s="8"/>
    </row>
    <row r="6983" spans="12:12" x14ac:dyDescent="0.25">
      <c r="L6983" s="8"/>
    </row>
    <row r="6984" spans="12:12" x14ac:dyDescent="0.25">
      <c r="L6984" s="8"/>
    </row>
    <row r="6985" spans="12:12" x14ac:dyDescent="0.25">
      <c r="L6985" s="8"/>
    </row>
    <row r="6986" spans="12:12" x14ac:dyDescent="0.25">
      <c r="L6986" s="8"/>
    </row>
    <row r="6987" spans="12:12" x14ac:dyDescent="0.25">
      <c r="L6987" s="8"/>
    </row>
    <row r="6988" spans="12:12" x14ac:dyDescent="0.25">
      <c r="L6988" s="8"/>
    </row>
    <row r="6989" spans="12:12" x14ac:dyDescent="0.25">
      <c r="L6989" s="8"/>
    </row>
    <row r="6990" spans="12:12" x14ac:dyDescent="0.25">
      <c r="L6990" s="8"/>
    </row>
    <row r="6991" spans="12:12" x14ac:dyDescent="0.25">
      <c r="L6991" s="8"/>
    </row>
    <row r="6992" spans="12:12" x14ac:dyDescent="0.25">
      <c r="L6992" s="8"/>
    </row>
    <row r="6993" spans="12:12" x14ac:dyDescent="0.25">
      <c r="L6993" s="8"/>
    </row>
    <row r="6994" spans="12:12" x14ac:dyDescent="0.25">
      <c r="L6994" s="8"/>
    </row>
    <row r="6995" spans="12:12" x14ac:dyDescent="0.25">
      <c r="L6995" s="8"/>
    </row>
    <row r="6996" spans="12:12" x14ac:dyDescent="0.25">
      <c r="L6996" s="8"/>
    </row>
    <row r="6997" spans="12:12" x14ac:dyDescent="0.25">
      <c r="L6997" s="8"/>
    </row>
    <row r="6998" spans="12:12" x14ac:dyDescent="0.25">
      <c r="L6998" s="8"/>
    </row>
    <row r="6999" spans="12:12" x14ac:dyDescent="0.25">
      <c r="L6999" s="8"/>
    </row>
    <row r="7000" spans="12:12" x14ac:dyDescent="0.25">
      <c r="L7000" s="8"/>
    </row>
    <row r="7001" spans="12:12" x14ac:dyDescent="0.25">
      <c r="L7001" s="8"/>
    </row>
    <row r="7002" spans="12:12" x14ac:dyDescent="0.25">
      <c r="L7002" s="8"/>
    </row>
    <row r="7003" spans="12:12" x14ac:dyDescent="0.25">
      <c r="L7003" s="8"/>
    </row>
    <row r="7004" spans="12:12" x14ac:dyDescent="0.25">
      <c r="L7004" s="8"/>
    </row>
    <row r="7005" spans="12:12" x14ac:dyDescent="0.25">
      <c r="L7005" s="8"/>
    </row>
    <row r="7006" spans="12:12" x14ac:dyDescent="0.25">
      <c r="L7006" s="8"/>
    </row>
    <row r="7007" spans="12:12" x14ac:dyDescent="0.25">
      <c r="L7007" s="8"/>
    </row>
    <row r="7008" spans="12:12" x14ac:dyDescent="0.25">
      <c r="L7008" s="8"/>
    </row>
    <row r="7009" spans="12:12" x14ac:dyDescent="0.25">
      <c r="L7009" s="8"/>
    </row>
    <row r="7010" spans="12:12" x14ac:dyDescent="0.25">
      <c r="L7010" s="8"/>
    </row>
    <row r="7011" spans="12:12" x14ac:dyDescent="0.25">
      <c r="L7011" s="8"/>
    </row>
    <row r="7012" spans="12:12" x14ac:dyDescent="0.25">
      <c r="L7012" s="8"/>
    </row>
    <row r="7013" spans="12:12" x14ac:dyDescent="0.25">
      <c r="L7013" s="8"/>
    </row>
    <row r="7014" spans="12:12" x14ac:dyDescent="0.25">
      <c r="L7014" s="8"/>
    </row>
    <row r="7015" spans="12:12" x14ac:dyDescent="0.25">
      <c r="L7015" s="8"/>
    </row>
    <row r="7016" spans="12:12" x14ac:dyDescent="0.25">
      <c r="L7016" s="8"/>
    </row>
    <row r="7017" spans="12:12" x14ac:dyDescent="0.25">
      <c r="L7017" s="8"/>
    </row>
    <row r="7018" spans="12:12" x14ac:dyDescent="0.25">
      <c r="L7018" s="8"/>
    </row>
    <row r="7019" spans="12:12" x14ac:dyDescent="0.25">
      <c r="L7019" s="8"/>
    </row>
    <row r="7020" spans="12:12" x14ac:dyDescent="0.25">
      <c r="L7020" s="8"/>
    </row>
    <row r="7021" spans="12:12" x14ac:dyDescent="0.25">
      <c r="L7021" s="8"/>
    </row>
    <row r="7022" spans="12:12" x14ac:dyDescent="0.25">
      <c r="L7022" s="8"/>
    </row>
    <row r="7023" spans="12:12" x14ac:dyDescent="0.25">
      <c r="L7023" s="8"/>
    </row>
    <row r="7024" spans="12:12" x14ac:dyDescent="0.25">
      <c r="L7024" s="8"/>
    </row>
    <row r="7025" spans="12:12" x14ac:dyDescent="0.25">
      <c r="L7025" s="8"/>
    </row>
    <row r="7026" spans="12:12" x14ac:dyDescent="0.25">
      <c r="L7026" s="8"/>
    </row>
    <row r="7027" spans="12:12" x14ac:dyDescent="0.25">
      <c r="L7027" s="8"/>
    </row>
    <row r="7028" spans="12:12" x14ac:dyDescent="0.25">
      <c r="L7028" s="8"/>
    </row>
    <row r="7029" spans="12:12" x14ac:dyDescent="0.25">
      <c r="L7029" s="8"/>
    </row>
    <row r="7030" spans="12:12" x14ac:dyDescent="0.25">
      <c r="L7030" s="8"/>
    </row>
    <row r="7031" spans="12:12" x14ac:dyDescent="0.25">
      <c r="L7031" s="8"/>
    </row>
    <row r="7032" spans="12:12" x14ac:dyDescent="0.25">
      <c r="L7032" s="8"/>
    </row>
    <row r="7033" spans="12:12" x14ac:dyDescent="0.25">
      <c r="L7033" s="8"/>
    </row>
    <row r="7034" spans="12:12" x14ac:dyDescent="0.25">
      <c r="L7034" s="8"/>
    </row>
    <row r="7035" spans="12:12" x14ac:dyDescent="0.25">
      <c r="L7035" s="8"/>
    </row>
    <row r="7036" spans="12:12" x14ac:dyDescent="0.25">
      <c r="L7036" s="8"/>
    </row>
    <row r="7037" spans="12:12" x14ac:dyDescent="0.25">
      <c r="L7037" s="8"/>
    </row>
    <row r="7038" spans="12:12" x14ac:dyDescent="0.25">
      <c r="L7038" s="8"/>
    </row>
    <row r="7039" spans="12:12" x14ac:dyDescent="0.25">
      <c r="L7039" s="8"/>
    </row>
    <row r="7040" spans="12:12" x14ac:dyDescent="0.25">
      <c r="L7040" s="8"/>
    </row>
    <row r="7041" spans="12:12" x14ac:dyDescent="0.25">
      <c r="L7041" s="8"/>
    </row>
    <row r="7042" spans="12:12" x14ac:dyDescent="0.25">
      <c r="L7042" s="8"/>
    </row>
    <row r="7043" spans="12:12" x14ac:dyDescent="0.25">
      <c r="L7043" s="8"/>
    </row>
    <row r="7044" spans="12:12" x14ac:dyDescent="0.25">
      <c r="L7044" s="8"/>
    </row>
    <row r="7045" spans="12:12" x14ac:dyDescent="0.25">
      <c r="L7045" s="8"/>
    </row>
    <row r="7046" spans="12:12" x14ac:dyDescent="0.25">
      <c r="L7046" s="8"/>
    </row>
    <row r="7047" spans="12:12" x14ac:dyDescent="0.25">
      <c r="L7047" s="8"/>
    </row>
    <row r="7048" spans="12:12" x14ac:dyDescent="0.25">
      <c r="L7048" s="8"/>
    </row>
    <row r="7049" spans="12:12" x14ac:dyDescent="0.25">
      <c r="L7049" s="8"/>
    </row>
    <row r="7050" spans="12:12" x14ac:dyDescent="0.25">
      <c r="L7050" s="8"/>
    </row>
    <row r="7051" spans="12:12" x14ac:dyDescent="0.25">
      <c r="L7051" s="8"/>
    </row>
    <row r="7052" spans="12:12" x14ac:dyDescent="0.25">
      <c r="L7052" s="8"/>
    </row>
    <row r="7053" spans="12:12" x14ac:dyDescent="0.25">
      <c r="L7053" s="8"/>
    </row>
    <row r="7054" spans="12:12" x14ac:dyDescent="0.25">
      <c r="L7054" s="8"/>
    </row>
    <row r="7055" spans="12:12" x14ac:dyDescent="0.25">
      <c r="L7055" s="8"/>
    </row>
    <row r="7056" spans="12:12" x14ac:dyDescent="0.25">
      <c r="L7056" s="8"/>
    </row>
    <row r="7057" spans="12:12" x14ac:dyDescent="0.25">
      <c r="L7057" s="8"/>
    </row>
    <row r="7058" spans="12:12" x14ac:dyDescent="0.25">
      <c r="L7058" s="8"/>
    </row>
    <row r="7059" spans="12:12" x14ac:dyDescent="0.25">
      <c r="L7059" s="8"/>
    </row>
    <row r="7060" spans="12:12" x14ac:dyDescent="0.25">
      <c r="L7060" s="8"/>
    </row>
    <row r="7061" spans="12:12" x14ac:dyDescent="0.25">
      <c r="L7061" s="8"/>
    </row>
    <row r="7062" spans="12:12" x14ac:dyDescent="0.25">
      <c r="L7062" s="8"/>
    </row>
    <row r="7063" spans="12:12" x14ac:dyDescent="0.25">
      <c r="L7063" s="8"/>
    </row>
    <row r="7064" spans="12:12" x14ac:dyDescent="0.25">
      <c r="L7064" s="8"/>
    </row>
    <row r="7065" spans="12:12" x14ac:dyDescent="0.25">
      <c r="L7065" s="8"/>
    </row>
    <row r="7066" spans="12:12" x14ac:dyDescent="0.25">
      <c r="L7066" s="8"/>
    </row>
    <row r="7067" spans="12:12" x14ac:dyDescent="0.25">
      <c r="L7067" s="8"/>
    </row>
    <row r="7068" spans="12:12" x14ac:dyDescent="0.25">
      <c r="L7068" s="8"/>
    </row>
    <row r="7069" spans="12:12" x14ac:dyDescent="0.25">
      <c r="L7069" s="8"/>
    </row>
    <row r="7070" spans="12:12" x14ac:dyDescent="0.25">
      <c r="L7070" s="8"/>
    </row>
    <row r="7071" spans="12:12" x14ac:dyDescent="0.25">
      <c r="L7071" s="8"/>
    </row>
    <row r="7072" spans="12:12" x14ac:dyDescent="0.25">
      <c r="L7072" s="8"/>
    </row>
    <row r="7073" spans="12:12" x14ac:dyDescent="0.25">
      <c r="L7073" s="8"/>
    </row>
    <row r="7074" spans="12:12" x14ac:dyDescent="0.25">
      <c r="L7074" s="8"/>
    </row>
    <row r="7075" spans="12:12" x14ac:dyDescent="0.25">
      <c r="L7075" s="8"/>
    </row>
    <row r="7076" spans="12:12" x14ac:dyDescent="0.25">
      <c r="L7076" s="8"/>
    </row>
    <row r="7077" spans="12:12" x14ac:dyDescent="0.25">
      <c r="L7077" s="8"/>
    </row>
    <row r="7078" spans="12:12" x14ac:dyDescent="0.25">
      <c r="L7078" s="8"/>
    </row>
    <row r="7079" spans="12:12" x14ac:dyDescent="0.25">
      <c r="L7079" s="8"/>
    </row>
    <row r="7080" spans="12:12" x14ac:dyDescent="0.25">
      <c r="L7080" s="8"/>
    </row>
    <row r="7081" spans="12:12" x14ac:dyDescent="0.25">
      <c r="L7081" s="8"/>
    </row>
    <row r="7082" spans="12:12" x14ac:dyDescent="0.25">
      <c r="L7082" s="8"/>
    </row>
    <row r="7083" spans="12:12" x14ac:dyDescent="0.25">
      <c r="L7083" s="8"/>
    </row>
    <row r="7084" spans="12:12" x14ac:dyDescent="0.25">
      <c r="L7084" s="8"/>
    </row>
    <row r="7085" spans="12:12" x14ac:dyDescent="0.25">
      <c r="L7085" s="8"/>
    </row>
    <row r="7086" spans="12:12" x14ac:dyDescent="0.25">
      <c r="L7086" s="8"/>
    </row>
    <row r="7087" spans="12:12" x14ac:dyDescent="0.25">
      <c r="L7087" s="8"/>
    </row>
    <row r="7088" spans="12:12" x14ac:dyDescent="0.25">
      <c r="L7088" s="8"/>
    </row>
    <row r="7089" spans="12:12" x14ac:dyDescent="0.25">
      <c r="L7089" s="8"/>
    </row>
    <row r="7090" spans="12:12" x14ac:dyDescent="0.25">
      <c r="L7090" s="8"/>
    </row>
    <row r="7091" spans="12:12" x14ac:dyDescent="0.25">
      <c r="L7091" s="8"/>
    </row>
    <row r="7092" spans="12:12" x14ac:dyDescent="0.25">
      <c r="L7092" s="8"/>
    </row>
    <row r="7093" spans="12:12" x14ac:dyDescent="0.25">
      <c r="L7093" s="8"/>
    </row>
    <row r="7094" spans="12:12" x14ac:dyDescent="0.25">
      <c r="L7094" s="8"/>
    </row>
    <row r="7095" spans="12:12" x14ac:dyDescent="0.25">
      <c r="L7095" s="8"/>
    </row>
    <row r="7096" spans="12:12" x14ac:dyDescent="0.25">
      <c r="L7096" s="8"/>
    </row>
    <row r="7097" spans="12:12" x14ac:dyDescent="0.25">
      <c r="L7097" s="8"/>
    </row>
    <row r="7098" spans="12:12" x14ac:dyDescent="0.25">
      <c r="L7098" s="8"/>
    </row>
    <row r="7099" spans="12:12" x14ac:dyDescent="0.25">
      <c r="L7099" s="8"/>
    </row>
    <row r="7100" spans="12:12" x14ac:dyDescent="0.25">
      <c r="L7100" s="8"/>
    </row>
    <row r="7101" spans="12:12" x14ac:dyDescent="0.25">
      <c r="L7101" s="8"/>
    </row>
    <row r="7102" spans="12:12" x14ac:dyDescent="0.25">
      <c r="L7102" s="8"/>
    </row>
    <row r="7103" spans="12:12" x14ac:dyDescent="0.25">
      <c r="L7103" s="8"/>
    </row>
    <row r="7104" spans="12:12" x14ac:dyDescent="0.25">
      <c r="L7104" s="8"/>
    </row>
    <row r="7105" spans="12:12" x14ac:dyDescent="0.25">
      <c r="L7105" s="8"/>
    </row>
    <row r="7106" spans="12:12" x14ac:dyDescent="0.25">
      <c r="L7106" s="8"/>
    </row>
    <row r="7107" spans="12:12" x14ac:dyDescent="0.25">
      <c r="L7107" s="8"/>
    </row>
    <row r="7108" spans="12:12" x14ac:dyDescent="0.25">
      <c r="L7108" s="8"/>
    </row>
    <row r="7109" spans="12:12" x14ac:dyDescent="0.25">
      <c r="L7109" s="8"/>
    </row>
    <row r="7110" spans="12:12" x14ac:dyDescent="0.25">
      <c r="L7110" s="8"/>
    </row>
    <row r="7111" spans="12:12" x14ac:dyDescent="0.25">
      <c r="L7111" s="8"/>
    </row>
    <row r="7112" spans="12:12" x14ac:dyDescent="0.25">
      <c r="L7112" s="8"/>
    </row>
    <row r="7113" spans="12:12" x14ac:dyDescent="0.25">
      <c r="L7113" s="8"/>
    </row>
    <row r="7114" spans="12:12" x14ac:dyDescent="0.25">
      <c r="L7114" s="8"/>
    </row>
    <row r="7115" spans="12:12" x14ac:dyDescent="0.25">
      <c r="L7115" s="8"/>
    </row>
    <row r="7116" spans="12:12" x14ac:dyDescent="0.25">
      <c r="L7116" s="8"/>
    </row>
    <row r="7117" spans="12:12" x14ac:dyDescent="0.25">
      <c r="L7117" s="8"/>
    </row>
    <row r="7118" spans="12:12" x14ac:dyDescent="0.25">
      <c r="L7118" s="8"/>
    </row>
    <row r="7119" spans="12:12" x14ac:dyDescent="0.25">
      <c r="L7119" s="8"/>
    </row>
    <row r="7120" spans="12:12" x14ac:dyDescent="0.25">
      <c r="L7120" s="8"/>
    </row>
    <row r="7121" spans="12:12" x14ac:dyDescent="0.25">
      <c r="L7121" s="8"/>
    </row>
    <row r="7122" spans="12:12" x14ac:dyDescent="0.25">
      <c r="L7122" s="8"/>
    </row>
    <row r="7123" spans="12:12" x14ac:dyDescent="0.25">
      <c r="L7123" s="8"/>
    </row>
    <row r="7124" spans="12:12" x14ac:dyDescent="0.25">
      <c r="L7124" s="8"/>
    </row>
    <row r="7125" spans="12:12" x14ac:dyDescent="0.25">
      <c r="L7125" s="8"/>
    </row>
    <row r="7126" spans="12:12" x14ac:dyDescent="0.25">
      <c r="L7126" s="8"/>
    </row>
    <row r="7127" spans="12:12" x14ac:dyDescent="0.25">
      <c r="L7127" s="8"/>
    </row>
    <row r="7128" spans="12:12" x14ac:dyDescent="0.25">
      <c r="L7128" s="8"/>
    </row>
    <row r="7129" spans="12:12" x14ac:dyDescent="0.25">
      <c r="L7129" s="8"/>
    </row>
    <row r="7130" spans="12:12" x14ac:dyDescent="0.25">
      <c r="L7130" s="8"/>
    </row>
    <row r="7131" spans="12:12" x14ac:dyDescent="0.25">
      <c r="L7131" s="8"/>
    </row>
    <row r="7132" spans="12:12" x14ac:dyDescent="0.25">
      <c r="L7132" s="8"/>
    </row>
    <row r="7133" spans="12:12" x14ac:dyDescent="0.25">
      <c r="L7133" s="8"/>
    </row>
    <row r="7134" spans="12:12" x14ac:dyDescent="0.25">
      <c r="L7134" s="8"/>
    </row>
    <row r="7135" spans="12:12" x14ac:dyDescent="0.25">
      <c r="L7135" s="8"/>
    </row>
    <row r="7136" spans="12:12" x14ac:dyDescent="0.25">
      <c r="L7136" s="8"/>
    </row>
    <row r="7137" spans="12:12" x14ac:dyDescent="0.25">
      <c r="L7137" s="8"/>
    </row>
    <row r="7138" spans="12:12" x14ac:dyDescent="0.25">
      <c r="L7138" s="8"/>
    </row>
    <row r="7139" spans="12:12" x14ac:dyDescent="0.25">
      <c r="L7139" s="8"/>
    </row>
    <row r="7140" spans="12:12" x14ac:dyDescent="0.25">
      <c r="L7140" s="8"/>
    </row>
    <row r="7141" spans="12:12" x14ac:dyDescent="0.25">
      <c r="L7141" s="8"/>
    </row>
    <row r="7142" spans="12:12" x14ac:dyDescent="0.25">
      <c r="L7142" s="8"/>
    </row>
    <row r="7143" spans="12:12" x14ac:dyDescent="0.25">
      <c r="L7143" s="8"/>
    </row>
    <row r="7144" spans="12:12" x14ac:dyDescent="0.25">
      <c r="L7144" s="8"/>
    </row>
    <row r="7145" spans="12:12" x14ac:dyDescent="0.25">
      <c r="L7145" s="8"/>
    </row>
    <row r="7146" spans="12:12" x14ac:dyDescent="0.25">
      <c r="L7146" s="8"/>
    </row>
    <row r="7147" spans="12:12" x14ac:dyDescent="0.25">
      <c r="L7147" s="8"/>
    </row>
    <row r="7148" spans="12:12" x14ac:dyDescent="0.25">
      <c r="L7148" s="8"/>
    </row>
    <row r="7149" spans="12:12" x14ac:dyDescent="0.25">
      <c r="L7149" s="8"/>
    </row>
    <row r="7150" spans="12:12" x14ac:dyDescent="0.25">
      <c r="L7150" s="8"/>
    </row>
    <row r="7151" spans="12:12" x14ac:dyDescent="0.25">
      <c r="L7151" s="8"/>
    </row>
    <row r="7152" spans="12:12" x14ac:dyDescent="0.25">
      <c r="L7152" s="8"/>
    </row>
    <row r="7153" spans="12:12" x14ac:dyDescent="0.25">
      <c r="L7153" s="8"/>
    </row>
    <row r="7154" spans="12:12" x14ac:dyDescent="0.25">
      <c r="L7154" s="8"/>
    </row>
    <row r="7155" spans="12:12" x14ac:dyDescent="0.25">
      <c r="L7155" s="8"/>
    </row>
    <row r="7156" spans="12:12" x14ac:dyDescent="0.25">
      <c r="L7156" s="8"/>
    </row>
    <row r="7157" spans="12:12" x14ac:dyDescent="0.25">
      <c r="L7157" s="8"/>
    </row>
    <row r="7158" spans="12:12" x14ac:dyDescent="0.25">
      <c r="L7158" s="8"/>
    </row>
    <row r="7159" spans="12:12" x14ac:dyDescent="0.25">
      <c r="L7159" s="8"/>
    </row>
    <row r="7160" spans="12:12" x14ac:dyDescent="0.25">
      <c r="L7160" s="8"/>
    </row>
    <row r="7161" spans="12:12" x14ac:dyDescent="0.25">
      <c r="L7161" s="8"/>
    </row>
    <row r="7162" spans="12:12" x14ac:dyDescent="0.25">
      <c r="L7162" s="8"/>
    </row>
    <row r="7163" spans="12:12" x14ac:dyDescent="0.25">
      <c r="L7163" s="8"/>
    </row>
    <row r="7164" spans="12:12" x14ac:dyDescent="0.25">
      <c r="L7164" s="8"/>
    </row>
    <row r="7165" spans="12:12" x14ac:dyDescent="0.25">
      <c r="L7165" s="8"/>
    </row>
    <row r="7166" spans="12:12" x14ac:dyDescent="0.25">
      <c r="L7166" s="8"/>
    </row>
    <row r="7167" spans="12:12" x14ac:dyDescent="0.25">
      <c r="L7167" s="8"/>
    </row>
    <row r="7168" spans="12:12" x14ac:dyDescent="0.25">
      <c r="L7168" s="8"/>
    </row>
    <row r="7169" spans="12:12" x14ac:dyDescent="0.25">
      <c r="L7169" s="8"/>
    </row>
    <row r="7170" spans="12:12" x14ac:dyDescent="0.25">
      <c r="L7170" s="8"/>
    </row>
    <row r="7171" spans="12:12" x14ac:dyDescent="0.25">
      <c r="L7171" s="8"/>
    </row>
    <row r="7172" spans="12:12" x14ac:dyDescent="0.25">
      <c r="L7172" s="8"/>
    </row>
    <row r="7173" spans="12:12" x14ac:dyDescent="0.25">
      <c r="L7173" s="8"/>
    </row>
    <row r="7174" spans="12:12" x14ac:dyDescent="0.25">
      <c r="L7174" s="8"/>
    </row>
    <row r="7175" spans="12:12" x14ac:dyDescent="0.25">
      <c r="L7175" s="8"/>
    </row>
    <row r="7176" spans="12:12" x14ac:dyDescent="0.25">
      <c r="L7176" s="8"/>
    </row>
    <row r="7177" spans="12:12" x14ac:dyDescent="0.25">
      <c r="L7177" s="8"/>
    </row>
    <row r="7178" spans="12:12" x14ac:dyDescent="0.25">
      <c r="L7178" s="8"/>
    </row>
    <row r="7179" spans="12:12" x14ac:dyDescent="0.25">
      <c r="L7179" s="8"/>
    </row>
    <row r="7180" spans="12:12" x14ac:dyDescent="0.25">
      <c r="L7180" s="8"/>
    </row>
    <row r="7181" spans="12:12" x14ac:dyDescent="0.25">
      <c r="L7181" s="8"/>
    </row>
    <row r="7182" spans="12:12" x14ac:dyDescent="0.25">
      <c r="L7182" s="8"/>
    </row>
    <row r="7183" spans="12:12" x14ac:dyDescent="0.25">
      <c r="L7183" s="8"/>
    </row>
    <row r="7184" spans="12:12" x14ac:dyDescent="0.25">
      <c r="L7184" s="8"/>
    </row>
    <row r="7185" spans="12:12" x14ac:dyDescent="0.25">
      <c r="L7185" s="8"/>
    </row>
    <row r="7186" spans="12:12" x14ac:dyDescent="0.25">
      <c r="L7186" s="8"/>
    </row>
    <row r="7187" spans="12:12" x14ac:dyDescent="0.25">
      <c r="L7187" s="8"/>
    </row>
    <row r="7188" spans="12:12" x14ac:dyDescent="0.25">
      <c r="L7188" s="8"/>
    </row>
    <row r="7189" spans="12:12" x14ac:dyDescent="0.25">
      <c r="L7189" s="8"/>
    </row>
    <row r="7190" spans="12:12" x14ac:dyDescent="0.25">
      <c r="L7190" s="8"/>
    </row>
    <row r="7191" spans="12:12" x14ac:dyDescent="0.25">
      <c r="L7191" s="8"/>
    </row>
    <row r="7192" spans="12:12" x14ac:dyDescent="0.25">
      <c r="L7192" s="8"/>
    </row>
    <row r="7193" spans="12:12" x14ac:dyDescent="0.25">
      <c r="L7193" s="8"/>
    </row>
    <row r="7194" spans="12:12" x14ac:dyDescent="0.25">
      <c r="L7194" s="8"/>
    </row>
    <row r="7195" spans="12:12" x14ac:dyDescent="0.25">
      <c r="L7195" s="8"/>
    </row>
    <row r="7196" spans="12:12" x14ac:dyDescent="0.25">
      <c r="L7196" s="8"/>
    </row>
    <row r="7197" spans="12:12" x14ac:dyDescent="0.25">
      <c r="L7197" s="8"/>
    </row>
    <row r="7198" spans="12:12" x14ac:dyDescent="0.25">
      <c r="L7198" s="8"/>
    </row>
    <row r="7199" spans="12:12" x14ac:dyDescent="0.25">
      <c r="L7199" s="8"/>
    </row>
    <row r="7200" spans="12:12" x14ac:dyDescent="0.25">
      <c r="L7200" s="8"/>
    </row>
    <row r="7201" spans="12:12" x14ac:dyDescent="0.25">
      <c r="L7201" s="8"/>
    </row>
    <row r="7202" spans="12:12" x14ac:dyDescent="0.25">
      <c r="L7202" s="8"/>
    </row>
    <row r="7203" spans="12:12" x14ac:dyDescent="0.25">
      <c r="L7203" s="8"/>
    </row>
    <row r="7204" spans="12:12" x14ac:dyDescent="0.25">
      <c r="L7204" s="8"/>
    </row>
    <row r="7205" spans="12:12" x14ac:dyDescent="0.25">
      <c r="L7205" s="8"/>
    </row>
    <row r="7206" spans="12:12" x14ac:dyDescent="0.25">
      <c r="L7206" s="8"/>
    </row>
    <row r="7207" spans="12:12" x14ac:dyDescent="0.25">
      <c r="L7207" s="8"/>
    </row>
    <row r="7208" spans="12:12" x14ac:dyDescent="0.25">
      <c r="L7208" s="8"/>
    </row>
    <row r="7209" spans="12:12" x14ac:dyDescent="0.25">
      <c r="L7209" s="8"/>
    </row>
    <row r="7210" spans="12:12" x14ac:dyDescent="0.25">
      <c r="L7210" s="8"/>
    </row>
    <row r="7211" spans="12:12" x14ac:dyDescent="0.25">
      <c r="L7211" s="8"/>
    </row>
    <row r="7212" spans="12:12" x14ac:dyDescent="0.25">
      <c r="L7212" s="8"/>
    </row>
    <row r="7213" spans="12:12" x14ac:dyDescent="0.25">
      <c r="L7213" s="8"/>
    </row>
    <row r="7214" spans="12:12" x14ac:dyDescent="0.25">
      <c r="L7214" s="8"/>
    </row>
    <row r="7215" spans="12:12" x14ac:dyDescent="0.25">
      <c r="L7215" s="8"/>
    </row>
    <row r="7216" spans="12:12" x14ac:dyDescent="0.25">
      <c r="L7216" s="8"/>
    </row>
    <row r="7217" spans="12:12" x14ac:dyDescent="0.25">
      <c r="L7217" s="8"/>
    </row>
    <row r="7218" spans="12:12" x14ac:dyDescent="0.25">
      <c r="L7218" s="8"/>
    </row>
    <row r="7219" spans="12:12" x14ac:dyDescent="0.25">
      <c r="L7219" s="8"/>
    </row>
    <row r="7220" spans="12:12" x14ac:dyDescent="0.25">
      <c r="L7220" s="8"/>
    </row>
    <row r="7221" spans="12:12" x14ac:dyDescent="0.25">
      <c r="L7221" s="8"/>
    </row>
    <row r="7222" spans="12:12" x14ac:dyDescent="0.25">
      <c r="L7222" s="8"/>
    </row>
    <row r="7223" spans="12:12" x14ac:dyDescent="0.25">
      <c r="L7223" s="8"/>
    </row>
    <row r="7224" spans="12:12" x14ac:dyDescent="0.25">
      <c r="L7224" s="8"/>
    </row>
    <row r="7225" spans="12:12" x14ac:dyDescent="0.25">
      <c r="L7225" s="8"/>
    </row>
    <row r="7226" spans="12:12" x14ac:dyDescent="0.25">
      <c r="L7226" s="8"/>
    </row>
    <row r="7227" spans="12:12" x14ac:dyDescent="0.25">
      <c r="L7227" s="8"/>
    </row>
    <row r="7228" spans="12:12" x14ac:dyDescent="0.25">
      <c r="L7228" s="8"/>
    </row>
    <row r="7229" spans="12:12" x14ac:dyDescent="0.25">
      <c r="L7229" s="8"/>
    </row>
    <row r="7230" spans="12:12" x14ac:dyDescent="0.25">
      <c r="L7230" s="8"/>
    </row>
    <row r="7231" spans="12:12" x14ac:dyDescent="0.25">
      <c r="L7231" s="8"/>
    </row>
    <row r="7232" spans="12:12" x14ac:dyDescent="0.25">
      <c r="L7232" s="8"/>
    </row>
    <row r="7233" spans="12:12" x14ac:dyDescent="0.25">
      <c r="L7233" s="8"/>
    </row>
    <row r="7234" spans="12:12" x14ac:dyDescent="0.25">
      <c r="L7234" s="8"/>
    </row>
    <row r="7235" spans="12:12" x14ac:dyDescent="0.25">
      <c r="L7235" s="8"/>
    </row>
    <row r="7236" spans="12:12" x14ac:dyDescent="0.25">
      <c r="L7236" s="8"/>
    </row>
    <row r="7237" spans="12:12" x14ac:dyDescent="0.25">
      <c r="L7237" s="8"/>
    </row>
    <row r="7238" spans="12:12" x14ac:dyDescent="0.25">
      <c r="L7238" s="8"/>
    </row>
    <row r="7239" spans="12:12" x14ac:dyDescent="0.25">
      <c r="L7239" s="8"/>
    </row>
    <row r="7240" spans="12:12" x14ac:dyDescent="0.25">
      <c r="L7240" s="8"/>
    </row>
    <row r="7241" spans="12:12" x14ac:dyDescent="0.25">
      <c r="L7241" s="8"/>
    </row>
    <row r="7242" spans="12:12" x14ac:dyDescent="0.25">
      <c r="L7242" s="8"/>
    </row>
    <row r="7243" spans="12:12" x14ac:dyDescent="0.25">
      <c r="L7243" s="8"/>
    </row>
    <row r="7244" spans="12:12" x14ac:dyDescent="0.25">
      <c r="L7244" s="8"/>
    </row>
    <row r="7245" spans="12:12" x14ac:dyDescent="0.25">
      <c r="L7245" s="8"/>
    </row>
    <row r="7246" spans="12:12" x14ac:dyDescent="0.25">
      <c r="L7246" s="8"/>
    </row>
    <row r="7247" spans="12:12" x14ac:dyDescent="0.25">
      <c r="L7247" s="8"/>
    </row>
    <row r="7248" spans="12:12" x14ac:dyDescent="0.25">
      <c r="L7248" s="8"/>
    </row>
    <row r="7249" spans="12:12" x14ac:dyDescent="0.25">
      <c r="L7249" s="8"/>
    </row>
    <row r="7250" spans="12:12" x14ac:dyDescent="0.25">
      <c r="L7250" s="8"/>
    </row>
    <row r="7251" spans="12:12" x14ac:dyDescent="0.25">
      <c r="L7251" s="8"/>
    </row>
    <row r="7252" spans="12:12" x14ac:dyDescent="0.25">
      <c r="L7252" s="8"/>
    </row>
    <row r="7253" spans="12:12" x14ac:dyDescent="0.25">
      <c r="L7253" s="8"/>
    </row>
    <row r="7254" spans="12:12" x14ac:dyDescent="0.25">
      <c r="L7254" s="8"/>
    </row>
    <row r="7255" spans="12:12" x14ac:dyDescent="0.25">
      <c r="L7255" s="8"/>
    </row>
    <row r="7256" spans="12:12" x14ac:dyDescent="0.25">
      <c r="L7256" s="8"/>
    </row>
    <row r="7257" spans="12:12" x14ac:dyDescent="0.25">
      <c r="L7257" s="8"/>
    </row>
    <row r="7258" spans="12:12" x14ac:dyDescent="0.25">
      <c r="L7258" s="8"/>
    </row>
    <row r="7259" spans="12:12" x14ac:dyDescent="0.25">
      <c r="L7259" s="8"/>
    </row>
    <row r="7260" spans="12:12" x14ac:dyDescent="0.25">
      <c r="L7260" s="8"/>
    </row>
    <row r="7261" spans="12:12" x14ac:dyDescent="0.25">
      <c r="L7261" s="8"/>
    </row>
    <row r="7262" spans="12:12" x14ac:dyDescent="0.25">
      <c r="L7262" s="8"/>
    </row>
    <row r="7263" spans="12:12" x14ac:dyDescent="0.25">
      <c r="L7263" s="8"/>
    </row>
    <row r="7264" spans="12:12" x14ac:dyDescent="0.25">
      <c r="L7264" s="8"/>
    </row>
    <row r="7265" spans="12:12" x14ac:dyDescent="0.25">
      <c r="L7265" s="8"/>
    </row>
    <row r="7266" spans="12:12" x14ac:dyDescent="0.25">
      <c r="L7266" s="8"/>
    </row>
    <row r="7267" spans="12:12" x14ac:dyDescent="0.25">
      <c r="L7267" s="8"/>
    </row>
    <row r="7268" spans="12:12" x14ac:dyDescent="0.25">
      <c r="L7268" s="8"/>
    </row>
    <row r="7269" spans="12:12" x14ac:dyDescent="0.25">
      <c r="L7269" s="8"/>
    </row>
    <row r="7270" spans="12:12" x14ac:dyDescent="0.25">
      <c r="L7270" s="8"/>
    </row>
    <row r="7271" spans="12:12" x14ac:dyDescent="0.25">
      <c r="L7271" s="8"/>
    </row>
    <row r="7272" spans="12:12" x14ac:dyDescent="0.25">
      <c r="L7272" s="8"/>
    </row>
    <row r="7273" spans="12:12" x14ac:dyDescent="0.25">
      <c r="L7273" s="8"/>
    </row>
    <row r="7274" spans="12:12" x14ac:dyDescent="0.25">
      <c r="L7274" s="8"/>
    </row>
    <row r="7275" spans="12:12" x14ac:dyDescent="0.25">
      <c r="L7275" s="8"/>
    </row>
    <row r="7276" spans="12:12" x14ac:dyDescent="0.25">
      <c r="L7276" s="8"/>
    </row>
    <row r="7277" spans="12:12" x14ac:dyDescent="0.25">
      <c r="L7277" s="8"/>
    </row>
    <row r="7278" spans="12:12" x14ac:dyDescent="0.25">
      <c r="L7278" s="8"/>
    </row>
    <row r="7279" spans="12:12" x14ac:dyDescent="0.25">
      <c r="L7279" s="8"/>
    </row>
    <row r="7280" spans="12:12" x14ac:dyDescent="0.25">
      <c r="L7280" s="8"/>
    </row>
    <row r="7281" spans="12:12" x14ac:dyDescent="0.25">
      <c r="L7281" s="8"/>
    </row>
    <row r="7282" spans="12:12" x14ac:dyDescent="0.25">
      <c r="L7282" s="8"/>
    </row>
    <row r="7283" spans="12:12" x14ac:dyDescent="0.25">
      <c r="L7283" s="8"/>
    </row>
    <row r="7284" spans="12:12" x14ac:dyDescent="0.25">
      <c r="L7284" s="8"/>
    </row>
    <row r="7285" spans="12:12" x14ac:dyDescent="0.25">
      <c r="L7285" s="8"/>
    </row>
    <row r="7286" spans="12:12" x14ac:dyDescent="0.25">
      <c r="L7286" s="8"/>
    </row>
    <row r="7287" spans="12:12" x14ac:dyDescent="0.25">
      <c r="L7287" s="8"/>
    </row>
    <row r="7288" spans="12:12" x14ac:dyDescent="0.25">
      <c r="L7288" s="8"/>
    </row>
    <row r="7289" spans="12:12" x14ac:dyDescent="0.25">
      <c r="L7289" s="8"/>
    </row>
    <row r="7290" spans="12:12" x14ac:dyDescent="0.25">
      <c r="L7290" s="8"/>
    </row>
    <row r="7291" spans="12:12" x14ac:dyDescent="0.25">
      <c r="L7291" s="8"/>
    </row>
    <row r="7292" spans="12:12" x14ac:dyDescent="0.25">
      <c r="L7292" s="8"/>
    </row>
    <row r="7293" spans="12:12" x14ac:dyDescent="0.25">
      <c r="L7293" s="8"/>
    </row>
    <row r="7294" spans="12:12" x14ac:dyDescent="0.25">
      <c r="L7294" s="8"/>
    </row>
    <row r="7295" spans="12:12" x14ac:dyDescent="0.25">
      <c r="L7295" s="8"/>
    </row>
    <row r="7296" spans="12:12" x14ac:dyDescent="0.25">
      <c r="L7296" s="8"/>
    </row>
    <row r="7297" spans="12:12" x14ac:dyDescent="0.25">
      <c r="L7297" s="8"/>
    </row>
    <row r="7298" spans="12:12" x14ac:dyDescent="0.25">
      <c r="L7298" s="8"/>
    </row>
    <row r="7299" spans="12:12" x14ac:dyDescent="0.25">
      <c r="L7299" s="8"/>
    </row>
    <row r="7300" spans="12:12" x14ac:dyDescent="0.25">
      <c r="L7300" s="8"/>
    </row>
    <row r="7301" spans="12:12" x14ac:dyDescent="0.25">
      <c r="L7301" s="8"/>
    </row>
    <row r="7302" spans="12:12" x14ac:dyDescent="0.25">
      <c r="L7302" s="8"/>
    </row>
    <row r="7303" spans="12:12" x14ac:dyDescent="0.25">
      <c r="L7303" s="8"/>
    </row>
    <row r="7304" spans="12:12" x14ac:dyDescent="0.25">
      <c r="L7304" s="8"/>
    </row>
    <row r="7305" spans="12:12" x14ac:dyDescent="0.25">
      <c r="L7305" s="8"/>
    </row>
    <row r="7306" spans="12:12" x14ac:dyDescent="0.25">
      <c r="L7306" s="8"/>
    </row>
    <row r="7307" spans="12:12" x14ac:dyDescent="0.25">
      <c r="L7307" s="8"/>
    </row>
    <row r="7308" spans="12:12" x14ac:dyDescent="0.25">
      <c r="L7308" s="8"/>
    </row>
    <row r="7309" spans="12:12" x14ac:dyDescent="0.25">
      <c r="L7309" s="8"/>
    </row>
    <row r="7310" spans="12:12" x14ac:dyDescent="0.25">
      <c r="L7310" s="8"/>
    </row>
    <row r="7311" spans="12:12" x14ac:dyDescent="0.25">
      <c r="L7311" s="8"/>
    </row>
    <row r="7312" spans="12:12" x14ac:dyDescent="0.25">
      <c r="L7312" s="8"/>
    </row>
    <row r="7313" spans="12:12" x14ac:dyDescent="0.25">
      <c r="L7313" s="8"/>
    </row>
    <row r="7314" spans="12:12" x14ac:dyDescent="0.25">
      <c r="L7314" s="8"/>
    </row>
    <row r="7315" spans="12:12" x14ac:dyDescent="0.25">
      <c r="L7315" s="8"/>
    </row>
    <row r="7316" spans="12:12" x14ac:dyDescent="0.25">
      <c r="L7316" s="8"/>
    </row>
    <row r="7317" spans="12:12" x14ac:dyDescent="0.25">
      <c r="L7317" s="8"/>
    </row>
    <row r="7318" spans="12:12" x14ac:dyDescent="0.25">
      <c r="L7318" s="8"/>
    </row>
    <row r="7319" spans="12:12" x14ac:dyDescent="0.25">
      <c r="L7319" s="8"/>
    </row>
    <row r="7320" spans="12:12" x14ac:dyDescent="0.25">
      <c r="L7320" s="8"/>
    </row>
    <row r="7321" spans="12:12" x14ac:dyDescent="0.25">
      <c r="L7321" s="8"/>
    </row>
    <row r="7322" spans="12:12" x14ac:dyDescent="0.25">
      <c r="L7322" s="8"/>
    </row>
    <row r="7323" spans="12:12" x14ac:dyDescent="0.25">
      <c r="L7323" s="8"/>
    </row>
    <row r="7324" spans="12:12" x14ac:dyDescent="0.25">
      <c r="L7324" s="8"/>
    </row>
    <row r="7325" spans="12:12" x14ac:dyDescent="0.25">
      <c r="L7325" s="8"/>
    </row>
    <row r="7326" spans="12:12" x14ac:dyDescent="0.25">
      <c r="L7326" s="8"/>
    </row>
    <row r="7327" spans="12:12" x14ac:dyDescent="0.25">
      <c r="L7327" s="8"/>
    </row>
    <row r="7328" spans="12:12" x14ac:dyDescent="0.25">
      <c r="L7328" s="8"/>
    </row>
    <row r="7329" spans="12:12" x14ac:dyDescent="0.25">
      <c r="L7329" s="8"/>
    </row>
    <row r="7330" spans="12:12" x14ac:dyDescent="0.25">
      <c r="L7330" s="8"/>
    </row>
    <row r="7331" spans="12:12" x14ac:dyDescent="0.25">
      <c r="L7331" s="8"/>
    </row>
    <row r="7332" spans="12:12" x14ac:dyDescent="0.25">
      <c r="L7332" s="8"/>
    </row>
    <row r="7333" spans="12:12" x14ac:dyDescent="0.25">
      <c r="L7333" s="8"/>
    </row>
    <row r="7334" spans="12:12" x14ac:dyDescent="0.25">
      <c r="L7334" s="8"/>
    </row>
    <row r="7335" spans="12:12" x14ac:dyDescent="0.25">
      <c r="L7335" s="8"/>
    </row>
    <row r="7336" spans="12:12" x14ac:dyDescent="0.25">
      <c r="L7336" s="8"/>
    </row>
    <row r="7337" spans="12:12" x14ac:dyDescent="0.25">
      <c r="L7337" s="8"/>
    </row>
    <row r="7338" spans="12:12" x14ac:dyDescent="0.25">
      <c r="L7338" s="8"/>
    </row>
    <row r="7339" spans="12:12" x14ac:dyDescent="0.25">
      <c r="L7339" s="8"/>
    </row>
    <row r="7340" spans="12:12" x14ac:dyDescent="0.25">
      <c r="L7340" s="8"/>
    </row>
    <row r="7341" spans="12:12" x14ac:dyDescent="0.25">
      <c r="L7341" s="8"/>
    </row>
    <row r="7342" spans="12:12" x14ac:dyDescent="0.25">
      <c r="L7342" s="8"/>
    </row>
    <row r="7343" spans="12:12" x14ac:dyDescent="0.25">
      <c r="L7343" s="8"/>
    </row>
    <row r="7344" spans="12:12" x14ac:dyDescent="0.25">
      <c r="L7344" s="8"/>
    </row>
    <row r="7345" spans="12:12" x14ac:dyDescent="0.25">
      <c r="L7345" s="8"/>
    </row>
    <row r="7346" spans="12:12" x14ac:dyDescent="0.25">
      <c r="L7346" s="8"/>
    </row>
    <row r="7347" spans="12:12" x14ac:dyDescent="0.25">
      <c r="L7347" s="8"/>
    </row>
    <row r="7348" spans="12:12" x14ac:dyDescent="0.25">
      <c r="L7348" s="8"/>
    </row>
    <row r="7349" spans="12:12" x14ac:dyDescent="0.25">
      <c r="L7349" s="8"/>
    </row>
    <row r="7350" spans="12:12" x14ac:dyDescent="0.25">
      <c r="L7350" s="8"/>
    </row>
    <row r="7351" spans="12:12" x14ac:dyDescent="0.25">
      <c r="L7351" s="8"/>
    </row>
    <row r="7352" spans="12:12" x14ac:dyDescent="0.25">
      <c r="L7352" s="8"/>
    </row>
    <row r="7353" spans="12:12" x14ac:dyDescent="0.25">
      <c r="L7353" s="8"/>
    </row>
    <row r="7354" spans="12:12" x14ac:dyDescent="0.25">
      <c r="L7354" s="8"/>
    </row>
    <row r="7355" spans="12:12" x14ac:dyDescent="0.25">
      <c r="L7355" s="8"/>
    </row>
    <row r="7356" spans="12:12" x14ac:dyDescent="0.25">
      <c r="L7356" s="8"/>
    </row>
    <row r="7357" spans="12:12" x14ac:dyDescent="0.25">
      <c r="L7357" s="8"/>
    </row>
    <row r="7358" spans="12:12" x14ac:dyDescent="0.25">
      <c r="L7358" s="8"/>
    </row>
    <row r="7359" spans="12:12" x14ac:dyDescent="0.25">
      <c r="L7359" s="8"/>
    </row>
    <row r="7360" spans="12:12" x14ac:dyDescent="0.25">
      <c r="L7360" s="8"/>
    </row>
    <row r="7361" spans="12:12" x14ac:dyDescent="0.25">
      <c r="L7361" s="8"/>
    </row>
    <row r="7362" spans="12:12" x14ac:dyDescent="0.25">
      <c r="L7362" s="8"/>
    </row>
    <row r="7363" spans="12:12" x14ac:dyDescent="0.25">
      <c r="L7363" s="8"/>
    </row>
    <row r="7364" spans="12:12" x14ac:dyDescent="0.25">
      <c r="L7364" s="8"/>
    </row>
    <row r="7365" spans="12:12" x14ac:dyDescent="0.25">
      <c r="L7365" s="8"/>
    </row>
    <row r="7366" spans="12:12" x14ac:dyDescent="0.25">
      <c r="L7366" s="8"/>
    </row>
    <row r="7367" spans="12:12" x14ac:dyDescent="0.25">
      <c r="L7367" s="8"/>
    </row>
    <row r="7368" spans="12:12" x14ac:dyDescent="0.25">
      <c r="L7368" s="8"/>
    </row>
    <row r="7369" spans="12:12" x14ac:dyDescent="0.25">
      <c r="L7369" s="8"/>
    </row>
    <row r="7370" spans="12:12" x14ac:dyDescent="0.25">
      <c r="L7370" s="8"/>
    </row>
    <row r="7371" spans="12:12" x14ac:dyDescent="0.25">
      <c r="L7371" s="8"/>
    </row>
    <row r="7372" spans="12:12" x14ac:dyDescent="0.25">
      <c r="L7372" s="8"/>
    </row>
    <row r="7373" spans="12:12" x14ac:dyDescent="0.25">
      <c r="L7373" s="8"/>
    </row>
    <row r="7374" spans="12:12" x14ac:dyDescent="0.25">
      <c r="L7374" s="8"/>
    </row>
    <row r="7375" spans="12:12" x14ac:dyDescent="0.25">
      <c r="L7375" s="8"/>
    </row>
    <row r="7376" spans="12:12" x14ac:dyDescent="0.25">
      <c r="L7376" s="8"/>
    </row>
    <row r="7377" spans="12:12" x14ac:dyDescent="0.25">
      <c r="L7377" s="8"/>
    </row>
    <row r="7378" spans="12:12" x14ac:dyDescent="0.25">
      <c r="L7378" s="8"/>
    </row>
    <row r="7379" spans="12:12" x14ac:dyDescent="0.25">
      <c r="L7379" s="8"/>
    </row>
    <row r="7380" spans="12:12" x14ac:dyDescent="0.25">
      <c r="L7380" s="8"/>
    </row>
    <row r="7381" spans="12:12" x14ac:dyDescent="0.25">
      <c r="L7381" s="8"/>
    </row>
    <row r="7382" spans="12:12" x14ac:dyDescent="0.25">
      <c r="L7382" s="8"/>
    </row>
    <row r="7383" spans="12:12" x14ac:dyDescent="0.25">
      <c r="L7383" s="8"/>
    </row>
    <row r="7384" spans="12:12" x14ac:dyDescent="0.25">
      <c r="L7384" s="8"/>
    </row>
    <row r="7385" spans="12:12" x14ac:dyDescent="0.25">
      <c r="L7385" s="8"/>
    </row>
    <row r="7386" spans="12:12" x14ac:dyDescent="0.25">
      <c r="L7386" s="8"/>
    </row>
    <row r="7387" spans="12:12" x14ac:dyDescent="0.25">
      <c r="L7387" s="8"/>
    </row>
    <row r="7388" spans="12:12" x14ac:dyDescent="0.25">
      <c r="L7388" s="8"/>
    </row>
    <row r="7389" spans="12:12" x14ac:dyDescent="0.25">
      <c r="L7389" s="8"/>
    </row>
    <row r="7390" spans="12:12" x14ac:dyDescent="0.25">
      <c r="L7390" s="8"/>
    </row>
    <row r="7391" spans="12:12" x14ac:dyDescent="0.25">
      <c r="L7391" s="8"/>
    </row>
    <row r="7392" spans="12:12" x14ac:dyDescent="0.25">
      <c r="L7392" s="8"/>
    </row>
    <row r="7393" spans="12:12" x14ac:dyDescent="0.25">
      <c r="L7393" s="8"/>
    </row>
    <row r="7394" spans="12:12" x14ac:dyDescent="0.25">
      <c r="L7394" s="8"/>
    </row>
    <row r="7395" spans="12:12" x14ac:dyDescent="0.25">
      <c r="L7395" s="8"/>
    </row>
    <row r="7396" spans="12:12" x14ac:dyDescent="0.25">
      <c r="L7396" s="8"/>
    </row>
    <row r="7397" spans="12:12" x14ac:dyDescent="0.25">
      <c r="L7397" s="8"/>
    </row>
    <row r="7398" spans="12:12" x14ac:dyDescent="0.25">
      <c r="L7398" s="8"/>
    </row>
    <row r="7399" spans="12:12" x14ac:dyDescent="0.25">
      <c r="L7399" s="8"/>
    </row>
    <row r="7400" spans="12:12" x14ac:dyDescent="0.25">
      <c r="L7400" s="8"/>
    </row>
    <row r="7401" spans="12:12" x14ac:dyDescent="0.25">
      <c r="L7401" s="8"/>
    </row>
    <row r="7402" spans="12:12" x14ac:dyDescent="0.25">
      <c r="L7402" s="8"/>
    </row>
    <row r="7403" spans="12:12" x14ac:dyDescent="0.25">
      <c r="L7403" s="8"/>
    </row>
    <row r="7404" spans="12:12" x14ac:dyDescent="0.25">
      <c r="L7404" s="8"/>
    </row>
    <row r="7405" spans="12:12" x14ac:dyDescent="0.25">
      <c r="L7405" s="8"/>
    </row>
    <row r="7406" spans="12:12" x14ac:dyDescent="0.25">
      <c r="L7406" s="8"/>
    </row>
    <row r="7407" spans="12:12" x14ac:dyDescent="0.25">
      <c r="L7407" s="8"/>
    </row>
    <row r="7408" spans="12:12" x14ac:dyDescent="0.25">
      <c r="L7408" s="8"/>
    </row>
    <row r="7409" spans="12:12" x14ac:dyDescent="0.25">
      <c r="L7409" s="8"/>
    </row>
    <row r="7410" spans="12:12" x14ac:dyDescent="0.25">
      <c r="L7410" s="8"/>
    </row>
    <row r="7411" spans="12:12" x14ac:dyDescent="0.25">
      <c r="L7411" s="8"/>
    </row>
    <row r="7412" spans="12:12" x14ac:dyDescent="0.25">
      <c r="L7412" s="8"/>
    </row>
    <row r="7413" spans="12:12" x14ac:dyDescent="0.25">
      <c r="L7413" s="8"/>
    </row>
    <row r="7414" spans="12:12" x14ac:dyDescent="0.25">
      <c r="L7414" s="8"/>
    </row>
    <row r="7415" spans="12:12" x14ac:dyDescent="0.25">
      <c r="L7415" s="8"/>
    </row>
    <row r="7416" spans="12:12" x14ac:dyDescent="0.25">
      <c r="L7416" s="8"/>
    </row>
    <row r="7417" spans="12:12" x14ac:dyDescent="0.25">
      <c r="L7417" s="8"/>
    </row>
    <row r="7418" spans="12:12" x14ac:dyDescent="0.25">
      <c r="L7418" s="8"/>
    </row>
    <row r="7419" spans="12:12" x14ac:dyDescent="0.25">
      <c r="L7419" s="8"/>
    </row>
    <row r="7420" spans="12:12" x14ac:dyDescent="0.25">
      <c r="L7420" s="8"/>
    </row>
    <row r="7421" spans="12:12" x14ac:dyDescent="0.25">
      <c r="L7421" s="8"/>
    </row>
    <row r="7422" spans="12:12" x14ac:dyDescent="0.25">
      <c r="L7422" s="8"/>
    </row>
    <row r="7423" spans="12:12" x14ac:dyDescent="0.25">
      <c r="L7423" s="8"/>
    </row>
    <row r="7424" spans="12:12" x14ac:dyDescent="0.25">
      <c r="L7424" s="8"/>
    </row>
    <row r="7425" spans="12:12" x14ac:dyDescent="0.25">
      <c r="L7425" s="8"/>
    </row>
    <row r="7426" spans="12:12" x14ac:dyDescent="0.25">
      <c r="L7426" s="8"/>
    </row>
    <row r="7427" spans="12:12" x14ac:dyDescent="0.25">
      <c r="L7427" s="8"/>
    </row>
    <row r="7428" spans="12:12" x14ac:dyDescent="0.25">
      <c r="L7428" s="8"/>
    </row>
    <row r="7429" spans="12:12" x14ac:dyDescent="0.25">
      <c r="L7429" s="8"/>
    </row>
    <row r="7430" spans="12:12" x14ac:dyDescent="0.25">
      <c r="L7430" s="8"/>
    </row>
    <row r="7431" spans="12:12" x14ac:dyDescent="0.25">
      <c r="L7431" s="8"/>
    </row>
    <row r="7432" spans="12:12" x14ac:dyDescent="0.25">
      <c r="L7432" s="8"/>
    </row>
    <row r="7433" spans="12:12" x14ac:dyDescent="0.25">
      <c r="L7433" s="8"/>
    </row>
    <row r="7434" spans="12:12" x14ac:dyDescent="0.25">
      <c r="L7434" s="8"/>
    </row>
    <row r="7435" spans="12:12" x14ac:dyDescent="0.25">
      <c r="L7435" s="8"/>
    </row>
    <row r="7436" spans="12:12" x14ac:dyDescent="0.25">
      <c r="L7436" s="8"/>
    </row>
    <row r="7437" spans="12:12" x14ac:dyDescent="0.25">
      <c r="L7437" s="8"/>
    </row>
    <row r="7438" spans="12:12" x14ac:dyDescent="0.25">
      <c r="L7438" s="8"/>
    </row>
    <row r="7439" spans="12:12" x14ac:dyDescent="0.25">
      <c r="L7439" s="8"/>
    </row>
    <row r="7440" spans="12:12" x14ac:dyDescent="0.25">
      <c r="L7440" s="8"/>
    </row>
    <row r="7441" spans="12:12" x14ac:dyDescent="0.25">
      <c r="L7441" s="8"/>
    </row>
    <row r="7442" spans="12:12" x14ac:dyDescent="0.25">
      <c r="L7442" s="8"/>
    </row>
    <row r="7443" spans="12:12" x14ac:dyDescent="0.25">
      <c r="L7443" s="8"/>
    </row>
    <row r="7444" spans="12:12" x14ac:dyDescent="0.25">
      <c r="L7444" s="8"/>
    </row>
    <row r="7445" spans="12:12" x14ac:dyDescent="0.25">
      <c r="L7445" s="8"/>
    </row>
    <row r="7446" spans="12:12" x14ac:dyDescent="0.25">
      <c r="L7446" s="8"/>
    </row>
    <row r="7447" spans="12:12" x14ac:dyDescent="0.25">
      <c r="L7447" s="8"/>
    </row>
    <row r="7448" spans="12:12" x14ac:dyDescent="0.25">
      <c r="L7448" s="8"/>
    </row>
    <row r="7449" spans="12:12" x14ac:dyDescent="0.25">
      <c r="L7449" s="8"/>
    </row>
    <row r="7450" spans="12:12" x14ac:dyDescent="0.25">
      <c r="L7450" s="8"/>
    </row>
    <row r="7451" spans="12:12" x14ac:dyDescent="0.25">
      <c r="L7451" s="8"/>
    </row>
    <row r="7452" spans="12:12" x14ac:dyDescent="0.25">
      <c r="L7452" s="8"/>
    </row>
    <row r="7453" spans="12:12" x14ac:dyDescent="0.25">
      <c r="L7453" s="8"/>
    </row>
    <row r="7454" spans="12:12" x14ac:dyDescent="0.25">
      <c r="L7454" s="8"/>
    </row>
    <row r="7455" spans="12:12" x14ac:dyDescent="0.25">
      <c r="L7455" s="8"/>
    </row>
    <row r="7456" spans="12:12" x14ac:dyDescent="0.25">
      <c r="L7456" s="8"/>
    </row>
    <row r="7457" spans="12:12" x14ac:dyDescent="0.25">
      <c r="L7457" s="8"/>
    </row>
    <row r="7458" spans="12:12" x14ac:dyDescent="0.25">
      <c r="L7458" s="8"/>
    </row>
    <row r="7459" spans="12:12" x14ac:dyDescent="0.25">
      <c r="L7459" s="8"/>
    </row>
    <row r="7460" spans="12:12" x14ac:dyDescent="0.25">
      <c r="L7460" s="8"/>
    </row>
    <row r="7461" spans="12:12" x14ac:dyDescent="0.25">
      <c r="L7461" s="8"/>
    </row>
    <row r="7462" spans="12:12" x14ac:dyDescent="0.25">
      <c r="L7462" s="8"/>
    </row>
    <row r="7463" spans="12:12" x14ac:dyDescent="0.25">
      <c r="L7463" s="8"/>
    </row>
    <row r="7464" spans="12:12" x14ac:dyDescent="0.25">
      <c r="L7464" s="8"/>
    </row>
    <row r="7465" spans="12:12" x14ac:dyDescent="0.25">
      <c r="L7465" s="8"/>
    </row>
    <row r="7466" spans="12:12" x14ac:dyDescent="0.25">
      <c r="L7466" s="8"/>
    </row>
    <row r="7467" spans="12:12" x14ac:dyDescent="0.25">
      <c r="L7467" s="8"/>
    </row>
    <row r="7468" spans="12:12" x14ac:dyDescent="0.25">
      <c r="L7468" s="8"/>
    </row>
    <row r="7469" spans="12:12" x14ac:dyDescent="0.25">
      <c r="L7469" s="8"/>
    </row>
    <row r="7470" spans="12:12" x14ac:dyDescent="0.25">
      <c r="L7470" s="8"/>
    </row>
    <row r="7471" spans="12:12" x14ac:dyDescent="0.25">
      <c r="L7471" s="8"/>
    </row>
    <row r="7472" spans="12:12" x14ac:dyDescent="0.25">
      <c r="L7472" s="8"/>
    </row>
    <row r="7473" spans="12:12" x14ac:dyDescent="0.25">
      <c r="L7473" s="8"/>
    </row>
    <row r="7474" spans="12:12" x14ac:dyDescent="0.25">
      <c r="L7474" s="8"/>
    </row>
    <row r="7475" spans="12:12" x14ac:dyDescent="0.25">
      <c r="L7475" s="8"/>
    </row>
    <row r="7476" spans="12:12" x14ac:dyDescent="0.25">
      <c r="L7476" s="8"/>
    </row>
    <row r="7477" spans="12:12" x14ac:dyDescent="0.25">
      <c r="L7477" s="8"/>
    </row>
    <row r="7478" spans="12:12" x14ac:dyDescent="0.25">
      <c r="L7478" s="8"/>
    </row>
    <row r="7479" spans="12:12" x14ac:dyDescent="0.25">
      <c r="L7479" s="8"/>
    </row>
    <row r="7480" spans="12:12" x14ac:dyDescent="0.25">
      <c r="L7480" s="8"/>
    </row>
    <row r="7481" spans="12:12" x14ac:dyDescent="0.25">
      <c r="L7481" s="8"/>
    </row>
    <row r="7482" spans="12:12" x14ac:dyDescent="0.25">
      <c r="L7482" s="8"/>
    </row>
    <row r="7483" spans="12:12" x14ac:dyDescent="0.25">
      <c r="L7483" s="8"/>
    </row>
    <row r="7484" spans="12:12" x14ac:dyDescent="0.25">
      <c r="L7484" s="8"/>
    </row>
    <row r="7485" spans="12:12" x14ac:dyDescent="0.25">
      <c r="L7485" s="8"/>
    </row>
    <row r="7486" spans="12:12" x14ac:dyDescent="0.25">
      <c r="L7486" s="8"/>
    </row>
    <row r="7487" spans="12:12" x14ac:dyDescent="0.25">
      <c r="L7487" s="8"/>
    </row>
    <row r="7488" spans="12:12" x14ac:dyDescent="0.25">
      <c r="L7488" s="8"/>
    </row>
    <row r="7489" spans="12:12" x14ac:dyDescent="0.25">
      <c r="L7489" s="8"/>
    </row>
    <row r="7490" spans="12:12" x14ac:dyDescent="0.25">
      <c r="L7490" s="8"/>
    </row>
    <row r="7491" spans="12:12" x14ac:dyDescent="0.25">
      <c r="L7491" s="8"/>
    </row>
    <row r="7492" spans="12:12" x14ac:dyDescent="0.25">
      <c r="L7492" s="8"/>
    </row>
    <row r="7493" spans="12:12" x14ac:dyDescent="0.25">
      <c r="L7493" s="8"/>
    </row>
    <row r="7494" spans="12:12" x14ac:dyDescent="0.25">
      <c r="L7494" s="8"/>
    </row>
    <row r="7495" spans="12:12" x14ac:dyDescent="0.25">
      <c r="L7495" s="8"/>
    </row>
    <row r="7496" spans="12:12" x14ac:dyDescent="0.25">
      <c r="L7496" s="8"/>
    </row>
    <row r="7497" spans="12:12" x14ac:dyDescent="0.25">
      <c r="L7497" s="8"/>
    </row>
    <row r="7498" spans="12:12" x14ac:dyDescent="0.25">
      <c r="L7498" s="8"/>
    </row>
    <row r="7499" spans="12:12" x14ac:dyDescent="0.25">
      <c r="L7499" s="8"/>
    </row>
    <row r="7500" spans="12:12" x14ac:dyDescent="0.25">
      <c r="L7500" s="8"/>
    </row>
    <row r="7501" spans="12:12" x14ac:dyDescent="0.25">
      <c r="L7501" s="8"/>
    </row>
    <row r="7502" spans="12:12" x14ac:dyDescent="0.25">
      <c r="L7502" s="8"/>
    </row>
    <row r="7503" spans="12:12" x14ac:dyDescent="0.25">
      <c r="L7503" s="8"/>
    </row>
    <row r="7504" spans="12:12" x14ac:dyDescent="0.25">
      <c r="L7504" s="8"/>
    </row>
    <row r="7505" spans="12:12" x14ac:dyDescent="0.25">
      <c r="L7505" s="8"/>
    </row>
    <row r="7506" spans="12:12" x14ac:dyDescent="0.25">
      <c r="L7506" s="8"/>
    </row>
    <row r="7507" spans="12:12" x14ac:dyDescent="0.25">
      <c r="L7507" s="8"/>
    </row>
    <row r="7508" spans="12:12" x14ac:dyDescent="0.25">
      <c r="L7508" s="8"/>
    </row>
    <row r="7509" spans="12:12" x14ac:dyDescent="0.25">
      <c r="L7509" s="8"/>
    </row>
    <row r="7510" spans="12:12" x14ac:dyDescent="0.25">
      <c r="L7510" s="8"/>
    </row>
    <row r="7511" spans="12:12" x14ac:dyDescent="0.25">
      <c r="L7511" s="8"/>
    </row>
    <row r="7512" spans="12:12" x14ac:dyDescent="0.25">
      <c r="L7512" s="8"/>
    </row>
    <row r="7513" spans="12:12" x14ac:dyDescent="0.25">
      <c r="L7513" s="8"/>
    </row>
    <row r="7514" spans="12:12" x14ac:dyDescent="0.25">
      <c r="L7514" s="8"/>
    </row>
    <row r="7515" spans="12:12" x14ac:dyDescent="0.25">
      <c r="L7515" s="8"/>
    </row>
    <row r="7516" spans="12:12" x14ac:dyDescent="0.25">
      <c r="L7516" s="8"/>
    </row>
    <row r="7517" spans="12:12" x14ac:dyDescent="0.25">
      <c r="L7517" s="8"/>
    </row>
    <row r="7518" spans="12:12" x14ac:dyDescent="0.25">
      <c r="L7518" s="8"/>
    </row>
    <row r="7519" spans="12:12" x14ac:dyDescent="0.25">
      <c r="L7519" s="8"/>
    </row>
    <row r="7520" spans="12:12" x14ac:dyDescent="0.25">
      <c r="L7520" s="8"/>
    </row>
    <row r="7521" spans="12:12" x14ac:dyDescent="0.25">
      <c r="L7521" s="8"/>
    </row>
    <row r="7522" spans="12:12" x14ac:dyDescent="0.25">
      <c r="L7522" s="8"/>
    </row>
    <row r="7523" spans="12:12" x14ac:dyDescent="0.25">
      <c r="L7523" s="8"/>
    </row>
    <row r="7524" spans="12:12" x14ac:dyDescent="0.25">
      <c r="L7524" s="8"/>
    </row>
    <row r="7525" spans="12:12" x14ac:dyDescent="0.25">
      <c r="L7525" s="8"/>
    </row>
    <row r="7526" spans="12:12" x14ac:dyDescent="0.25">
      <c r="L7526" s="8"/>
    </row>
    <row r="7527" spans="12:12" x14ac:dyDescent="0.25">
      <c r="L7527" s="8"/>
    </row>
    <row r="7528" spans="12:12" x14ac:dyDescent="0.25">
      <c r="L7528" s="8"/>
    </row>
    <row r="7529" spans="12:12" x14ac:dyDescent="0.25">
      <c r="L7529" s="8"/>
    </row>
    <row r="7530" spans="12:12" x14ac:dyDescent="0.25">
      <c r="L7530" s="8"/>
    </row>
    <row r="7531" spans="12:12" x14ac:dyDescent="0.25">
      <c r="L7531" s="8"/>
    </row>
    <row r="7532" spans="12:12" x14ac:dyDescent="0.25">
      <c r="L7532" s="8"/>
    </row>
    <row r="7533" spans="12:12" x14ac:dyDescent="0.25">
      <c r="L7533" s="8"/>
    </row>
    <row r="7534" spans="12:12" x14ac:dyDescent="0.25">
      <c r="L7534" s="8"/>
    </row>
    <row r="7535" spans="12:12" x14ac:dyDescent="0.25">
      <c r="L7535" s="8"/>
    </row>
    <row r="7536" spans="12:12" x14ac:dyDescent="0.25">
      <c r="L7536" s="8"/>
    </row>
    <row r="7537" spans="12:12" x14ac:dyDescent="0.25">
      <c r="L7537" s="8"/>
    </row>
    <row r="7538" spans="12:12" x14ac:dyDescent="0.25">
      <c r="L7538" s="8"/>
    </row>
    <row r="7539" spans="12:12" x14ac:dyDescent="0.25">
      <c r="L7539" s="8"/>
    </row>
    <row r="7540" spans="12:12" x14ac:dyDescent="0.25">
      <c r="L7540" s="8"/>
    </row>
    <row r="7541" spans="12:12" x14ac:dyDescent="0.25">
      <c r="L7541" s="8"/>
    </row>
    <row r="7542" spans="12:12" x14ac:dyDescent="0.25">
      <c r="L7542" s="8"/>
    </row>
    <row r="7543" spans="12:12" x14ac:dyDescent="0.25">
      <c r="L7543" s="8"/>
    </row>
    <row r="7544" spans="12:12" x14ac:dyDescent="0.25">
      <c r="L7544" s="8"/>
    </row>
    <row r="7545" spans="12:12" x14ac:dyDescent="0.25">
      <c r="L7545" s="8"/>
    </row>
    <row r="7546" spans="12:12" x14ac:dyDescent="0.25">
      <c r="L7546" s="8"/>
    </row>
    <row r="7547" spans="12:12" x14ac:dyDescent="0.25">
      <c r="L7547" s="8"/>
    </row>
    <row r="7548" spans="12:12" x14ac:dyDescent="0.25">
      <c r="L7548" s="8"/>
    </row>
    <row r="7549" spans="12:12" x14ac:dyDescent="0.25">
      <c r="L7549" s="8"/>
    </row>
    <row r="7550" spans="12:12" x14ac:dyDescent="0.25">
      <c r="L7550" s="8"/>
    </row>
    <row r="7551" spans="12:12" x14ac:dyDescent="0.25">
      <c r="L7551" s="8"/>
    </row>
    <row r="7552" spans="12:12" x14ac:dyDescent="0.25">
      <c r="L7552" s="8"/>
    </row>
    <row r="7553" spans="12:12" x14ac:dyDescent="0.25">
      <c r="L7553" s="8"/>
    </row>
    <row r="7554" spans="12:12" x14ac:dyDescent="0.25">
      <c r="L7554" s="8"/>
    </row>
    <row r="7555" spans="12:12" x14ac:dyDescent="0.25">
      <c r="L7555" s="8"/>
    </row>
    <row r="7556" spans="12:12" x14ac:dyDescent="0.25">
      <c r="L7556" s="8"/>
    </row>
    <row r="7557" spans="12:12" x14ac:dyDescent="0.25">
      <c r="L7557" s="8"/>
    </row>
    <row r="7558" spans="12:12" x14ac:dyDescent="0.25">
      <c r="L7558" s="8"/>
    </row>
    <row r="7559" spans="12:12" x14ac:dyDescent="0.25">
      <c r="L7559" s="8"/>
    </row>
    <row r="7560" spans="12:12" x14ac:dyDescent="0.25">
      <c r="L7560" s="8"/>
    </row>
    <row r="7561" spans="12:12" x14ac:dyDescent="0.25">
      <c r="L7561" s="8"/>
    </row>
    <row r="7562" spans="12:12" x14ac:dyDescent="0.25">
      <c r="L7562" s="8"/>
    </row>
    <row r="7563" spans="12:12" x14ac:dyDescent="0.25">
      <c r="L7563" s="8"/>
    </row>
    <row r="7564" spans="12:12" x14ac:dyDescent="0.25">
      <c r="L7564" s="8"/>
    </row>
    <row r="7565" spans="12:12" x14ac:dyDescent="0.25">
      <c r="L7565" s="8"/>
    </row>
    <row r="7566" spans="12:12" x14ac:dyDescent="0.25">
      <c r="L7566" s="8"/>
    </row>
    <row r="7567" spans="12:12" x14ac:dyDescent="0.25">
      <c r="L7567" s="8"/>
    </row>
    <row r="7568" spans="12:12" x14ac:dyDescent="0.25">
      <c r="L7568" s="8"/>
    </row>
    <row r="7569" spans="12:12" x14ac:dyDescent="0.25">
      <c r="L7569" s="8"/>
    </row>
    <row r="7570" spans="12:12" x14ac:dyDescent="0.25">
      <c r="L7570" s="8"/>
    </row>
    <row r="7571" spans="12:12" x14ac:dyDescent="0.25">
      <c r="L7571" s="8"/>
    </row>
    <row r="7572" spans="12:12" x14ac:dyDescent="0.25">
      <c r="L7572" s="8"/>
    </row>
    <row r="7573" spans="12:12" x14ac:dyDescent="0.25">
      <c r="L7573" s="8"/>
    </row>
    <row r="7574" spans="12:12" x14ac:dyDescent="0.25">
      <c r="L7574" s="8"/>
    </row>
    <row r="7575" spans="12:12" x14ac:dyDescent="0.25">
      <c r="L7575" s="8"/>
    </row>
    <row r="7576" spans="12:12" x14ac:dyDescent="0.25">
      <c r="L7576" s="8"/>
    </row>
    <row r="7577" spans="12:12" x14ac:dyDescent="0.25">
      <c r="L7577" s="8"/>
    </row>
    <row r="7578" spans="12:12" x14ac:dyDescent="0.25">
      <c r="L7578" s="8"/>
    </row>
    <row r="7579" spans="12:12" x14ac:dyDescent="0.25">
      <c r="L7579" s="8"/>
    </row>
    <row r="7580" spans="12:12" x14ac:dyDescent="0.25">
      <c r="L7580" s="8"/>
    </row>
    <row r="7581" spans="12:12" x14ac:dyDescent="0.25">
      <c r="L7581" s="8"/>
    </row>
    <row r="7582" spans="12:12" x14ac:dyDescent="0.25">
      <c r="L7582" s="8"/>
    </row>
    <row r="7583" spans="12:12" x14ac:dyDescent="0.25">
      <c r="L7583" s="8"/>
    </row>
    <row r="7584" spans="12:12" x14ac:dyDescent="0.25">
      <c r="L7584" s="8"/>
    </row>
    <row r="7585" spans="12:12" x14ac:dyDescent="0.25">
      <c r="L7585" s="8"/>
    </row>
    <row r="7586" spans="12:12" x14ac:dyDescent="0.25">
      <c r="L7586" s="8"/>
    </row>
    <row r="7587" spans="12:12" x14ac:dyDescent="0.25">
      <c r="L7587" s="8"/>
    </row>
    <row r="7588" spans="12:12" x14ac:dyDescent="0.25">
      <c r="L7588" s="8"/>
    </row>
    <row r="7589" spans="12:12" x14ac:dyDescent="0.25">
      <c r="L7589" s="8"/>
    </row>
    <row r="7590" spans="12:12" x14ac:dyDescent="0.25">
      <c r="L7590" s="8"/>
    </row>
    <row r="7591" spans="12:12" x14ac:dyDescent="0.25">
      <c r="L7591" s="8"/>
    </row>
    <row r="7592" spans="12:12" x14ac:dyDescent="0.25">
      <c r="L7592" s="8"/>
    </row>
    <row r="7593" spans="12:12" x14ac:dyDescent="0.25">
      <c r="L7593" s="8"/>
    </row>
    <row r="7594" spans="12:12" x14ac:dyDescent="0.25">
      <c r="L7594" s="8"/>
    </row>
    <row r="7595" spans="12:12" x14ac:dyDescent="0.25">
      <c r="L7595" s="8"/>
    </row>
    <row r="7596" spans="12:12" x14ac:dyDescent="0.25">
      <c r="L7596" s="8"/>
    </row>
    <row r="7597" spans="12:12" x14ac:dyDescent="0.25">
      <c r="L7597" s="8"/>
    </row>
    <row r="7598" spans="12:12" x14ac:dyDescent="0.25">
      <c r="L7598" s="8"/>
    </row>
    <row r="7599" spans="12:12" x14ac:dyDescent="0.25">
      <c r="L7599" s="8"/>
    </row>
    <row r="7600" spans="12:12" x14ac:dyDescent="0.25">
      <c r="L7600" s="8"/>
    </row>
    <row r="7601" spans="12:12" x14ac:dyDescent="0.25">
      <c r="L7601" s="8"/>
    </row>
    <row r="7602" spans="12:12" x14ac:dyDescent="0.25">
      <c r="L7602" s="8"/>
    </row>
    <row r="7603" spans="12:12" x14ac:dyDescent="0.25">
      <c r="L7603" s="8"/>
    </row>
    <row r="7604" spans="12:12" x14ac:dyDescent="0.25">
      <c r="L7604" s="8"/>
    </row>
    <row r="7605" spans="12:12" x14ac:dyDescent="0.25">
      <c r="L7605" s="8"/>
    </row>
    <row r="7606" spans="12:12" x14ac:dyDescent="0.25">
      <c r="L7606" s="8"/>
    </row>
    <row r="7607" spans="12:12" x14ac:dyDescent="0.25">
      <c r="L7607" s="8"/>
    </row>
    <row r="7608" spans="12:12" x14ac:dyDescent="0.25">
      <c r="L7608" s="8"/>
    </row>
    <row r="7609" spans="12:12" x14ac:dyDescent="0.25">
      <c r="L7609" s="8"/>
    </row>
    <row r="7610" spans="12:12" x14ac:dyDescent="0.25">
      <c r="L7610" s="8"/>
    </row>
    <row r="7611" spans="12:12" x14ac:dyDescent="0.25">
      <c r="L7611" s="8"/>
    </row>
    <row r="7612" spans="12:12" x14ac:dyDescent="0.25">
      <c r="L7612" s="8"/>
    </row>
    <row r="7613" spans="12:12" x14ac:dyDescent="0.25">
      <c r="L7613" s="8"/>
    </row>
    <row r="7614" spans="12:12" x14ac:dyDescent="0.25">
      <c r="L7614" s="8"/>
    </row>
    <row r="7615" spans="12:12" x14ac:dyDescent="0.25">
      <c r="L7615" s="8"/>
    </row>
    <row r="7616" spans="12:12" x14ac:dyDescent="0.25">
      <c r="L7616" s="8"/>
    </row>
    <row r="7617" spans="12:12" x14ac:dyDescent="0.25">
      <c r="L7617" s="8"/>
    </row>
    <row r="7618" spans="12:12" x14ac:dyDescent="0.25">
      <c r="L7618" s="8"/>
    </row>
    <row r="7619" spans="12:12" x14ac:dyDescent="0.25">
      <c r="L7619" s="8"/>
    </row>
    <row r="7620" spans="12:12" x14ac:dyDescent="0.25">
      <c r="L7620" s="8"/>
    </row>
    <row r="7621" spans="12:12" x14ac:dyDescent="0.25">
      <c r="L7621" s="8"/>
    </row>
    <row r="7622" spans="12:12" x14ac:dyDescent="0.25">
      <c r="L7622" s="8"/>
    </row>
    <row r="7623" spans="12:12" x14ac:dyDescent="0.25">
      <c r="L7623" s="8"/>
    </row>
    <row r="7624" spans="12:12" x14ac:dyDescent="0.25">
      <c r="L7624" s="8"/>
    </row>
    <row r="7625" spans="12:12" x14ac:dyDescent="0.25">
      <c r="L7625" s="8"/>
    </row>
    <row r="7626" spans="12:12" x14ac:dyDescent="0.25">
      <c r="L7626" s="8"/>
    </row>
    <row r="7627" spans="12:12" x14ac:dyDescent="0.25">
      <c r="L7627" s="8"/>
    </row>
    <row r="7628" spans="12:12" x14ac:dyDescent="0.25">
      <c r="L7628" s="8"/>
    </row>
    <row r="7629" spans="12:12" x14ac:dyDescent="0.25">
      <c r="L7629" s="8"/>
    </row>
    <row r="7630" spans="12:12" x14ac:dyDescent="0.25">
      <c r="L7630" s="8"/>
    </row>
    <row r="7631" spans="12:12" x14ac:dyDescent="0.25">
      <c r="L7631" s="8"/>
    </row>
    <row r="7632" spans="12:12" x14ac:dyDescent="0.25">
      <c r="L7632" s="8"/>
    </row>
    <row r="7633" spans="12:12" x14ac:dyDescent="0.25">
      <c r="L7633" s="8"/>
    </row>
    <row r="7634" spans="12:12" x14ac:dyDescent="0.25">
      <c r="L7634" s="8"/>
    </row>
    <row r="7635" spans="12:12" x14ac:dyDescent="0.25">
      <c r="L7635" s="8"/>
    </row>
    <row r="7636" spans="12:12" x14ac:dyDescent="0.25">
      <c r="L7636" s="8"/>
    </row>
    <row r="7637" spans="12:12" x14ac:dyDescent="0.25">
      <c r="L7637" s="8"/>
    </row>
    <row r="7638" spans="12:12" x14ac:dyDescent="0.25">
      <c r="L7638" s="8"/>
    </row>
    <row r="7639" spans="12:12" x14ac:dyDescent="0.25">
      <c r="L7639" s="8"/>
    </row>
    <row r="7640" spans="12:12" x14ac:dyDescent="0.25">
      <c r="L7640" s="8"/>
    </row>
    <row r="7641" spans="12:12" x14ac:dyDescent="0.25">
      <c r="L7641" s="8"/>
    </row>
    <row r="7642" spans="12:12" x14ac:dyDescent="0.25">
      <c r="L7642" s="8"/>
    </row>
    <row r="7643" spans="12:12" x14ac:dyDescent="0.25">
      <c r="L7643" s="8"/>
    </row>
    <row r="7644" spans="12:12" x14ac:dyDescent="0.25">
      <c r="L7644" s="8"/>
    </row>
    <row r="7645" spans="12:12" x14ac:dyDescent="0.25">
      <c r="L7645" s="8"/>
    </row>
    <row r="7646" spans="12:12" x14ac:dyDescent="0.25">
      <c r="L7646" s="8"/>
    </row>
    <row r="7647" spans="12:12" x14ac:dyDescent="0.25">
      <c r="L7647" s="8"/>
    </row>
    <row r="7648" spans="12:12" x14ac:dyDescent="0.25">
      <c r="L7648" s="8"/>
    </row>
    <row r="7649" spans="12:12" x14ac:dyDescent="0.25">
      <c r="L7649" s="8"/>
    </row>
    <row r="7650" spans="12:12" x14ac:dyDescent="0.25">
      <c r="L7650" s="8"/>
    </row>
    <row r="7651" spans="12:12" x14ac:dyDescent="0.25">
      <c r="L7651" s="8"/>
    </row>
    <row r="7652" spans="12:12" x14ac:dyDescent="0.25">
      <c r="L7652" s="8"/>
    </row>
    <row r="7653" spans="12:12" x14ac:dyDescent="0.25">
      <c r="L7653" s="8"/>
    </row>
    <row r="7654" spans="12:12" x14ac:dyDescent="0.25">
      <c r="L7654" s="8"/>
    </row>
    <row r="7655" spans="12:12" x14ac:dyDescent="0.25">
      <c r="L7655" s="8"/>
    </row>
    <row r="7656" spans="12:12" x14ac:dyDescent="0.25">
      <c r="L7656" s="8"/>
    </row>
    <row r="7657" spans="12:12" x14ac:dyDescent="0.25">
      <c r="L7657" s="8"/>
    </row>
    <row r="7658" spans="12:12" x14ac:dyDescent="0.25">
      <c r="L7658" s="8"/>
    </row>
    <row r="7659" spans="12:12" x14ac:dyDescent="0.25">
      <c r="L7659" s="8"/>
    </row>
    <row r="7660" spans="12:12" x14ac:dyDescent="0.25">
      <c r="L7660" s="8"/>
    </row>
    <row r="7661" spans="12:12" x14ac:dyDescent="0.25">
      <c r="L7661" s="8"/>
    </row>
    <row r="7662" spans="12:12" x14ac:dyDescent="0.25">
      <c r="L7662" s="8"/>
    </row>
    <row r="7663" spans="12:12" x14ac:dyDescent="0.25">
      <c r="L7663" s="8"/>
    </row>
    <row r="7664" spans="12:12" x14ac:dyDescent="0.25">
      <c r="L7664" s="8"/>
    </row>
    <row r="7665" spans="12:12" x14ac:dyDescent="0.25">
      <c r="L7665" s="8"/>
    </row>
    <row r="7666" spans="12:12" x14ac:dyDescent="0.25">
      <c r="L7666" s="8"/>
    </row>
    <row r="7667" spans="12:12" x14ac:dyDescent="0.25">
      <c r="L7667" s="8"/>
    </row>
    <row r="7668" spans="12:12" x14ac:dyDescent="0.25">
      <c r="L7668" s="8"/>
    </row>
    <row r="7669" spans="12:12" x14ac:dyDescent="0.25">
      <c r="L7669" s="8"/>
    </row>
    <row r="7670" spans="12:12" x14ac:dyDescent="0.25">
      <c r="L7670" s="8"/>
    </row>
    <row r="7671" spans="12:12" x14ac:dyDescent="0.25">
      <c r="L7671" s="8"/>
    </row>
    <row r="7672" spans="12:12" x14ac:dyDescent="0.25">
      <c r="L7672" s="8"/>
    </row>
    <row r="7673" spans="12:12" x14ac:dyDescent="0.25">
      <c r="L7673" s="8"/>
    </row>
    <row r="7674" spans="12:12" x14ac:dyDescent="0.25">
      <c r="L7674" s="8"/>
    </row>
    <row r="7675" spans="12:12" x14ac:dyDescent="0.25">
      <c r="L7675" s="8"/>
    </row>
    <row r="7676" spans="12:12" x14ac:dyDescent="0.25">
      <c r="L7676" s="8"/>
    </row>
    <row r="7677" spans="12:12" x14ac:dyDescent="0.25">
      <c r="L7677" s="8"/>
    </row>
    <row r="7678" spans="12:12" x14ac:dyDescent="0.25">
      <c r="L7678" s="8"/>
    </row>
    <row r="7679" spans="12:12" x14ac:dyDescent="0.25">
      <c r="L7679" s="8"/>
    </row>
    <row r="7680" spans="12:12" x14ac:dyDescent="0.25">
      <c r="L7680" s="8"/>
    </row>
    <row r="7681" spans="12:12" x14ac:dyDescent="0.25">
      <c r="L7681" s="8"/>
    </row>
    <row r="7682" spans="12:12" x14ac:dyDescent="0.25">
      <c r="L7682" s="8"/>
    </row>
    <row r="7683" spans="12:12" x14ac:dyDescent="0.25">
      <c r="L7683" s="8"/>
    </row>
    <row r="7684" spans="12:12" x14ac:dyDescent="0.25">
      <c r="L7684" s="8"/>
    </row>
    <row r="7685" spans="12:12" x14ac:dyDescent="0.25">
      <c r="L7685" s="8"/>
    </row>
    <row r="7686" spans="12:12" x14ac:dyDescent="0.25">
      <c r="L7686" s="8"/>
    </row>
    <row r="7687" spans="12:12" x14ac:dyDescent="0.25">
      <c r="L7687" s="8"/>
    </row>
    <row r="7688" spans="12:12" x14ac:dyDescent="0.25">
      <c r="L7688" s="8"/>
    </row>
    <row r="7689" spans="12:12" x14ac:dyDescent="0.25">
      <c r="L7689" s="8"/>
    </row>
    <row r="7690" spans="12:12" x14ac:dyDescent="0.25">
      <c r="L7690" s="8"/>
    </row>
    <row r="7691" spans="12:12" x14ac:dyDescent="0.25">
      <c r="L7691" s="8"/>
    </row>
    <row r="7692" spans="12:12" x14ac:dyDescent="0.25">
      <c r="L7692" s="8"/>
    </row>
    <row r="7693" spans="12:12" x14ac:dyDescent="0.25">
      <c r="L7693" s="8"/>
    </row>
    <row r="7694" spans="12:12" x14ac:dyDescent="0.25">
      <c r="L7694" s="8"/>
    </row>
    <row r="7695" spans="12:12" x14ac:dyDescent="0.25">
      <c r="L7695" s="8"/>
    </row>
    <row r="7696" spans="12:12" x14ac:dyDescent="0.25">
      <c r="L7696" s="8"/>
    </row>
    <row r="7697" spans="12:12" x14ac:dyDescent="0.25">
      <c r="L7697" s="8"/>
    </row>
    <row r="7698" spans="12:12" x14ac:dyDescent="0.25">
      <c r="L7698" s="8"/>
    </row>
    <row r="7699" spans="12:12" x14ac:dyDescent="0.25">
      <c r="L7699" s="8"/>
    </row>
    <row r="7700" spans="12:12" x14ac:dyDescent="0.25">
      <c r="L7700" s="8"/>
    </row>
    <row r="7701" spans="12:12" x14ac:dyDescent="0.25">
      <c r="L7701" s="8"/>
    </row>
    <row r="7702" spans="12:12" x14ac:dyDescent="0.25">
      <c r="L7702" s="8"/>
    </row>
    <row r="7703" spans="12:12" x14ac:dyDescent="0.25">
      <c r="L7703" s="8"/>
    </row>
    <row r="7704" spans="12:12" x14ac:dyDescent="0.25">
      <c r="L7704" s="8"/>
    </row>
    <row r="7705" spans="12:12" x14ac:dyDescent="0.25">
      <c r="L7705" s="8"/>
    </row>
    <row r="7706" spans="12:12" x14ac:dyDescent="0.25">
      <c r="L7706" s="8"/>
    </row>
    <row r="7707" spans="12:12" x14ac:dyDescent="0.25">
      <c r="L7707" s="8"/>
    </row>
    <row r="7708" spans="12:12" x14ac:dyDescent="0.25">
      <c r="L7708" s="8"/>
    </row>
    <row r="7709" spans="12:12" x14ac:dyDescent="0.25">
      <c r="L7709" s="8"/>
    </row>
    <row r="7710" spans="12:12" x14ac:dyDescent="0.25">
      <c r="L7710" s="8"/>
    </row>
    <row r="7711" spans="12:12" x14ac:dyDescent="0.25">
      <c r="L7711" s="8"/>
    </row>
    <row r="7712" spans="12:12" x14ac:dyDescent="0.25">
      <c r="L7712" s="8"/>
    </row>
    <row r="7713" spans="12:12" x14ac:dyDescent="0.25">
      <c r="L7713" s="8"/>
    </row>
    <row r="7714" spans="12:12" x14ac:dyDescent="0.25">
      <c r="L7714" s="8"/>
    </row>
    <row r="7715" spans="12:12" x14ac:dyDescent="0.25">
      <c r="L7715" s="8"/>
    </row>
    <row r="7716" spans="12:12" x14ac:dyDescent="0.25">
      <c r="L7716" s="8"/>
    </row>
    <row r="7717" spans="12:12" x14ac:dyDescent="0.25">
      <c r="L7717" s="8"/>
    </row>
    <row r="7718" spans="12:12" x14ac:dyDescent="0.25">
      <c r="L7718" s="8"/>
    </row>
    <row r="7719" spans="12:12" x14ac:dyDescent="0.25">
      <c r="L7719" s="8"/>
    </row>
    <row r="7720" spans="12:12" x14ac:dyDescent="0.25">
      <c r="L7720" s="8"/>
    </row>
    <row r="7721" spans="12:12" x14ac:dyDescent="0.25">
      <c r="L7721" s="8"/>
    </row>
    <row r="7722" spans="12:12" x14ac:dyDescent="0.25">
      <c r="L7722" s="8"/>
    </row>
    <row r="7723" spans="12:12" x14ac:dyDescent="0.25">
      <c r="L7723" s="8"/>
    </row>
    <row r="7724" spans="12:12" x14ac:dyDescent="0.25">
      <c r="L7724" s="8"/>
    </row>
    <row r="7725" spans="12:12" x14ac:dyDescent="0.25">
      <c r="L7725" s="8"/>
    </row>
    <row r="7726" spans="12:12" x14ac:dyDescent="0.25">
      <c r="L7726" s="8"/>
    </row>
    <row r="7727" spans="12:12" x14ac:dyDescent="0.25">
      <c r="L7727" s="8"/>
    </row>
    <row r="7728" spans="12:12" x14ac:dyDescent="0.25">
      <c r="L7728" s="8"/>
    </row>
    <row r="7729" spans="12:12" x14ac:dyDescent="0.25">
      <c r="L7729" s="8"/>
    </row>
    <row r="7730" spans="12:12" x14ac:dyDescent="0.25">
      <c r="L7730" s="8"/>
    </row>
    <row r="7731" spans="12:12" x14ac:dyDescent="0.25">
      <c r="L7731" s="8"/>
    </row>
    <row r="7732" spans="12:12" x14ac:dyDescent="0.25">
      <c r="L7732" s="8"/>
    </row>
    <row r="7733" spans="12:12" x14ac:dyDescent="0.25">
      <c r="L7733" s="8"/>
    </row>
    <row r="7734" spans="12:12" x14ac:dyDescent="0.25">
      <c r="L7734" s="8"/>
    </row>
    <row r="7735" spans="12:12" x14ac:dyDescent="0.25">
      <c r="L7735" s="8"/>
    </row>
    <row r="7736" spans="12:12" x14ac:dyDescent="0.25">
      <c r="L7736" s="8"/>
    </row>
    <row r="7737" spans="12:12" x14ac:dyDescent="0.25">
      <c r="L7737" s="8"/>
    </row>
    <row r="7738" spans="12:12" x14ac:dyDescent="0.25">
      <c r="L7738" s="8"/>
    </row>
    <row r="7739" spans="12:12" x14ac:dyDescent="0.25">
      <c r="L7739" s="8"/>
    </row>
    <row r="7740" spans="12:12" x14ac:dyDescent="0.25">
      <c r="L7740" s="8"/>
    </row>
    <row r="7741" spans="12:12" x14ac:dyDescent="0.25">
      <c r="L7741" s="8"/>
    </row>
    <row r="7742" spans="12:12" x14ac:dyDescent="0.25">
      <c r="L7742" s="8"/>
    </row>
    <row r="7743" spans="12:12" x14ac:dyDescent="0.25">
      <c r="L7743" s="8"/>
    </row>
    <row r="7744" spans="12:12" x14ac:dyDescent="0.25">
      <c r="L7744" s="8"/>
    </row>
    <row r="7745" spans="12:12" x14ac:dyDescent="0.25">
      <c r="L7745" s="8"/>
    </row>
    <row r="7746" spans="12:12" x14ac:dyDescent="0.25">
      <c r="L7746" s="8"/>
    </row>
    <row r="7747" spans="12:12" x14ac:dyDescent="0.25">
      <c r="L7747" s="8"/>
    </row>
    <row r="7748" spans="12:12" x14ac:dyDescent="0.25">
      <c r="L7748" s="8"/>
    </row>
    <row r="7749" spans="12:12" x14ac:dyDescent="0.25">
      <c r="L7749" s="8"/>
    </row>
    <row r="7750" spans="12:12" x14ac:dyDescent="0.25">
      <c r="L7750" s="8"/>
    </row>
    <row r="7751" spans="12:12" x14ac:dyDescent="0.25">
      <c r="L7751" s="8"/>
    </row>
    <row r="7752" spans="12:12" x14ac:dyDescent="0.25">
      <c r="L7752" s="8"/>
    </row>
    <row r="7753" spans="12:12" x14ac:dyDescent="0.25">
      <c r="L7753" s="8"/>
    </row>
    <row r="7754" spans="12:12" x14ac:dyDescent="0.25">
      <c r="L7754" s="8"/>
    </row>
    <row r="7755" spans="12:12" x14ac:dyDescent="0.25">
      <c r="L7755" s="8"/>
    </row>
    <row r="7756" spans="12:12" x14ac:dyDescent="0.25">
      <c r="L7756" s="8"/>
    </row>
    <row r="7757" spans="12:12" x14ac:dyDescent="0.25">
      <c r="L7757" s="8"/>
    </row>
    <row r="7758" spans="12:12" x14ac:dyDescent="0.25">
      <c r="L7758" s="8"/>
    </row>
    <row r="7759" spans="12:12" x14ac:dyDescent="0.25">
      <c r="L7759" s="8"/>
    </row>
    <row r="7760" spans="12:12" x14ac:dyDescent="0.25">
      <c r="L7760" s="8"/>
    </row>
    <row r="7761" spans="12:12" x14ac:dyDescent="0.25">
      <c r="L7761" s="8"/>
    </row>
    <row r="7762" spans="12:12" x14ac:dyDescent="0.25">
      <c r="L7762" s="8"/>
    </row>
    <row r="7763" spans="12:12" x14ac:dyDescent="0.25">
      <c r="L7763" s="8"/>
    </row>
    <row r="7764" spans="12:12" x14ac:dyDescent="0.25">
      <c r="L7764" s="8"/>
    </row>
    <row r="7765" spans="12:12" x14ac:dyDescent="0.25">
      <c r="L7765" s="8"/>
    </row>
    <row r="7766" spans="12:12" x14ac:dyDescent="0.25">
      <c r="L7766" s="8"/>
    </row>
    <row r="7767" spans="12:12" x14ac:dyDescent="0.25">
      <c r="L7767" s="8"/>
    </row>
    <row r="7768" spans="12:12" x14ac:dyDescent="0.25">
      <c r="L7768" s="8"/>
    </row>
    <row r="7769" spans="12:12" x14ac:dyDescent="0.25">
      <c r="L7769" s="8"/>
    </row>
    <row r="7770" spans="12:12" x14ac:dyDescent="0.25">
      <c r="L7770" s="8"/>
    </row>
    <row r="7771" spans="12:12" x14ac:dyDescent="0.25">
      <c r="L7771" s="8"/>
    </row>
    <row r="7772" spans="12:12" x14ac:dyDescent="0.25">
      <c r="L7772" s="8"/>
    </row>
    <row r="7773" spans="12:12" x14ac:dyDescent="0.25">
      <c r="L7773" s="8"/>
    </row>
    <row r="7774" spans="12:12" x14ac:dyDescent="0.25">
      <c r="L7774" s="8"/>
    </row>
    <row r="7775" spans="12:12" x14ac:dyDescent="0.25">
      <c r="L7775" s="8"/>
    </row>
    <row r="7776" spans="12:12" x14ac:dyDescent="0.25">
      <c r="L7776" s="8"/>
    </row>
    <row r="7777" spans="12:12" x14ac:dyDescent="0.25">
      <c r="L7777" s="8"/>
    </row>
    <row r="7778" spans="12:12" x14ac:dyDescent="0.25">
      <c r="L7778" s="8"/>
    </row>
    <row r="7779" spans="12:12" x14ac:dyDescent="0.25">
      <c r="L7779" s="8"/>
    </row>
    <row r="7780" spans="12:12" x14ac:dyDescent="0.25">
      <c r="L7780" s="8"/>
    </row>
    <row r="7781" spans="12:12" x14ac:dyDescent="0.25">
      <c r="L7781" s="8"/>
    </row>
    <row r="7782" spans="12:12" x14ac:dyDescent="0.25">
      <c r="L7782" s="8"/>
    </row>
    <row r="7783" spans="12:12" x14ac:dyDescent="0.25">
      <c r="L7783" s="8"/>
    </row>
    <row r="7784" spans="12:12" x14ac:dyDescent="0.25">
      <c r="L7784" s="8"/>
    </row>
    <row r="7785" spans="12:12" x14ac:dyDescent="0.25">
      <c r="L7785" s="8"/>
    </row>
    <row r="7786" spans="12:12" x14ac:dyDescent="0.25">
      <c r="L7786" s="8"/>
    </row>
    <row r="7787" spans="12:12" x14ac:dyDescent="0.25">
      <c r="L7787" s="8"/>
    </row>
    <row r="7788" spans="12:12" x14ac:dyDescent="0.25">
      <c r="L7788" s="8"/>
    </row>
    <row r="7789" spans="12:12" x14ac:dyDescent="0.25">
      <c r="L7789" s="8"/>
    </row>
    <row r="7790" spans="12:12" x14ac:dyDescent="0.25">
      <c r="L7790" s="8"/>
    </row>
    <row r="7791" spans="12:12" x14ac:dyDescent="0.25">
      <c r="L7791" s="8"/>
    </row>
    <row r="7792" spans="12:12" x14ac:dyDescent="0.25">
      <c r="L7792" s="8"/>
    </row>
    <row r="7793" spans="12:12" x14ac:dyDescent="0.25">
      <c r="L7793" s="8"/>
    </row>
    <row r="7794" spans="12:12" x14ac:dyDescent="0.25">
      <c r="L7794" s="8"/>
    </row>
    <row r="7795" spans="12:12" x14ac:dyDescent="0.25">
      <c r="L7795" s="8"/>
    </row>
    <row r="7796" spans="12:12" x14ac:dyDescent="0.25">
      <c r="L7796" s="8"/>
    </row>
    <row r="7797" spans="12:12" x14ac:dyDescent="0.25">
      <c r="L7797" s="8"/>
    </row>
    <row r="7798" spans="12:12" x14ac:dyDescent="0.25">
      <c r="L7798" s="8"/>
    </row>
    <row r="7799" spans="12:12" x14ac:dyDescent="0.25">
      <c r="L7799" s="8"/>
    </row>
    <row r="7800" spans="12:12" x14ac:dyDescent="0.25">
      <c r="L7800" s="8"/>
    </row>
    <row r="7801" spans="12:12" x14ac:dyDescent="0.25">
      <c r="L7801" s="8"/>
    </row>
    <row r="7802" spans="12:12" x14ac:dyDescent="0.25">
      <c r="L7802" s="8"/>
    </row>
    <row r="7803" spans="12:12" x14ac:dyDescent="0.25">
      <c r="L7803" s="8"/>
    </row>
    <row r="7804" spans="12:12" x14ac:dyDescent="0.25">
      <c r="L7804" s="8"/>
    </row>
    <row r="7805" spans="12:12" x14ac:dyDescent="0.25">
      <c r="L7805" s="8"/>
    </row>
    <row r="7806" spans="12:12" x14ac:dyDescent="0.25">
      <c r="L7806" s="8"/>
    </row>
    <row r="7807" spans="12:12" x14ac:dyDescent="0.25">
      <c r="L7807" s="8"/>
    </row>
    <row r="7808" spans="12:12" x14ac:dyDescent="0.25">
      <c r="L7808" s="8"/>
    </row>
    <row r="7809" spans="12:12" x14ac:dyDescent="0.25">
      <c r="L7809" s="8"/>
    </row>
    <row r="7810" spans="12:12" x14ac:dyDescent="0.25">
      <c r="L7810" s="8"/>
    </row>
    <row r="7811" spans="12:12" x14ac:dyDescent="0.25">
      <c r="L7811" s="8"/>
    </row>
    <row r="7812" spans="12:12" x14ac:dyDescent="0.25">
      <c r="L7812" s="8"/>
    </row>
    <row r="7813" spans="12:12" x14ac:dyDescent="0.25">
      <c r="L7813" s="8"/>
    </row>
    <row r="7814" spans="12:12" x14ac:dyDescent="0.25">
      <c r="L7814" s="8"/>
    </row>
    <row r="7815" spans="12:12" x14ac:dyDescent="0.25">
      <c r="L7815" s="8"/>
    </row>
    <row r="7816" spans="12:12" x14ac:dyDescent="0.25">
      <c r="L7816" s="8"/>
    </row>
    <row r="7817" spans="12:12" x14ac:dyDescent="0.25">
      <c r="L7817" s="8"/>
    </row>
    <row r="7818" spans="12:12" x14ac:dyDescent="0.25">
      <c r="L7818" s="8"/>
    </row>
    <row r="7819" spans="12:12" x14ac:dyDescent="0.25">
      <c r="L7819" s="8"/>
    </row>
    <row r="7820" spans="12:12" x14ac:dyDescent="0.25">
      <c r="L7820" s="8"/>
    </row>
    <row r="7821" spans="12:12" x14ac:dyDescent="0.25">
      <c r="L7821" s="8"/>
    </row>
    <row r="7822" spans="12:12" x14ac:dyDescent="0.25">
      <c r="L7822" s="8"/>
    </row>
    <row r="7823" spans="12:12" x14ac:dyDescent="0.25">
      <c r="L7823" s="8"/>
    </row>
    <row r="7824" spans="12:12" x14ac:dyDescent="0.25">
      <c r="L7824" s="8"/>
    </row>
    <row r="7825" spans="12:12" x14ac:dyDescent="0.25">
      <c r="L7825" s="8"/>
    </row>
    <row r="7826" spans="12:12" x14ac:dyDescent="0.25">
      <c r="L7826" s="8"/>
    </row>
    <row r="7827" spans="12:12" x14ac:dyDescent="0.25">
      <c r="L7827" s="8"/>
    </row>
    <row r="7828" spans="12:12" x14ac:dyDescent="0.25">
      <c r="L7828" s="8"/>
    </row>
    <row r="7829" spans="12:12" x14ac:dyDescent="0.25">
      <c r="L7829" s="8"/>
    </row>
    <row r="7830" spans="12:12" x14ac:dyDescent="0.25">
      <c r="L7830" s="8"/>
    </row>
    <row r="7831" spans="12:12" x14ac:dyDescent="0.25">
      <c r="L7831" s="8"/>
    </row>
    <row r="7832" spans="12:12" x14ac:dyDescent="0.25">
      <c r="L7832" s="8"/>
    </row>
    <row r="7833" spans="12:12" x14ac:dyDescent="0.25">
      <c r="L7833" s="8"/>
    </row>
    <row r="7834" spans="12:12" x14ac:dyDescent="0.25">
      <c r="L7834" s="8"/>
    </row>
    <row r="7835" spans="12:12" x14ac:dyDescent="0.25">
      <c r="L7835" s="8"/>
    </row>
    <row r="7836" spans="12:12" x14ac:dyDescent="0.25">
      <c r="L7836" s="8"/>
    </row>
    <row r="7837" spans="12:12" x14ac:dyDescent="0.25">
      <c r="L7837" s="8"/>
    </row>
    <row r="7838" spans="12:12" x14ac:dyDescent="0.25">
      <c r="L7838" s="8"/>
    </row>
    <row r="7839" spans="12:12" x14ac:dyDescent="0.25">
      <c r="L7839" s="8"/>
    </row>
    <row r="7840" spans="12:12" x14ac:dyDescent="0.25">
      <c r="L7840" s="8"/>
    </row>
    <row r="7841" spans="12:12" x14ac:dyDescent="0.25">
      <c r="L7841" s="8"/>
    </row>
    <row r="7842" spans="12:12" x14ac:dyDescent="0.25">
      <c r="L7842" s="8"/>
    </row>
    <row r="7843" spans="12:12" x14ac:dyDescent="0.25">
      <c r="L7843" s="8"/>
    </row>
    <row r="7844" spans="12:12" x14ac:dyDescent="0.25">
      <c r="L7844" s="8"/>
    </row>
    <row r="7845" spans="12:12" x14ac:dyDescent="0.25">
      <c r="L7845" s="8"/>
    </row>
    <row r="7846" spans="12:12" x14ac:dyDescent="0.25">
      <c r="L7846" s="8"/>
    </row>
    <row r="7847" spans="12:12" x14ac:dyDescent="0.25">
      <c r="L7847" s="8"/>
    </row>
    <row r="7848" spans="12:12" x14ac:dyDescent="0.25">
      <c r="L7848" s="8"/>
    </row>
    <row r="7849" spans="12:12" x14ac:dyDescent="0.25">
      <c r="L7849" s="8"/>
    </row>
    <row r="7850" spans="12:12" x14ac:dyDescent="0.25">
      <c r="L7850" s="8"/>
    </row>
    <row r="7851" spans="12:12" x14ac:dyDescent="0.25">
      <c r="L7851" s="8"/>
    </row>
    <row r="7852" spans="12:12" x14ac:dyDescent="0.25">
      <c r="L7852" s="8"/>
    </row>
    <row r="7853" spans="12:12" x14ac:dyDescent="0.25">
      <c r="L7853" s="8"/>
    </row>
    <row r="7854" spans="12:12" x14ac:dyDescent="0.25">
      <c r="L7854" s="8"/>
    </row>
    <row r="7855" spans="12:12" x14ac:dyDescent="0.25">
      <c r="L7855" s="8"/>
    </row>
    <row r="7856" spans="12:12" x14ac:dyDescent="0.25">
      <c r="L7856" s="8"/>
    </row>
    <row r="7857" spans="12:12" x14ac:dyDescent="0.25">
      <c r="L7857" s="8"/>
    </row>
    <row r="7858" spans="12:12" x14ac:dyDescent="0.25">
      <c r="L7858" s="8"/>
    </row>
    <row r="7859" spans="12:12" x14ac:dyDescent="0.25">
      <c r="L7859" s="8"/>
    </row>
    <row r="7860" spans="12:12" x14ac:dyDescent="0.25">
      <c r="L7860" s="8"/>
    </row>
    <row r="7861" spans="12:12" x14ac:dyDescent="0.25">
      <c r="L7861" s="8"/>
    </row>
    <row r="7862" spans="12:12" x14ac:dyDescent="0.25">
      <c r="L7862" s="8"/>
    </row>
    <row r="7863" spans="12:12" x14ac:dyDescent="0.25">
      <c r="L7863" s="8"/>
    </row>
    <row r="7864" spans="12:12" x14ac:dyDescent="0.25">
      <c r="L7864" s="8"/>
    </row>
    <row r="7865" spans="12:12" x14ac:dyDescent="0.25">
      <c r="L7865" s="8"/>
    </row>
    <row r="7866" spans="12:12" x14ac:dyDescent="0.25">
      <c r="L7866" s="8"/>
    </row>
    <row r="7867" spans="12:12" x14ac:dyDescent="0.25">
      <c r="L7867" s="8"/>
    </row>
    <row r="7868" spans="12:12" x14ac:dyDescent="0.25">
      <c r="L7868" s="8"/>
    </row>
    <row r="7869" spans="12:12" x14ac:dyDescent="0.25">
      <c r="L7869" s="8"/>
    </row>
    <row r="7870" spans="12:12" x14ac:dyDescent="0.25">
      <c r="L7870" s="8"/>
    </row>
    <row r="7871" spans="12:12" x14ac:dyDescent="0.25">
      <c r="L7871" s="8"/>
    </row>
    <row r="7872" spans="12:12" x14ac:dyDescent="0.25">
      <c r="L7872" s="8"/>
    </row>
    <row r="7873" spans="12:12" x14ac:dyDescent="0.25">
      <c r="L7873" s="8"/>
    </row>
    <row r="7874" spans="12:12" x14ac:dyDescent="0.25">
      <c r="L7874" s="8"/>
    </row>
    <row r="7875" spans="12:12" x14ac:dyDescent="0.25">
      <c r="L7875" s="8"/>
    </row>
    <row r="7876" spans="12:12" x14ac:dyDescent="0.25">
      <c r="L7876" s="8"/>
    </row>
    <row r="7877" spans="12:12" x14ac:dyDescent="0.25">
      <c r="L7877" s="8"/>
    </row>
    <row r="7878" spans="12:12" x14ac:dyDescent="0.25">
      <c r="L7878" s="8"/>
    </row>
    <row r="7879" spans="12:12" x14ac:dyDescent="0.25">
      <c r="L7879" s="8"/>
    </row>
    <row r="7880" spans="12:12" x14ac:dyDescent="0.25">
      <c r="L7880" s="8"/>
    </row>
    <row r="7881" spans="12:12" x14ac:dyDescent="0.25">
      <c r="L7881" s="8"/>
    </row>
    <row r="7882" spans="12:12" x14ac:dyDescent="0.25">
      <c r="L7882" s="8"/>
    </row>
    <row r="7883" spans="12:12" x14ac:dyDescent="0.25">
      <c r="L7883" s="8"/>
    </row>
    <row r="7884" spans="12:12" x14ac:dyDescent="0.25">
      <c r="L7884" s="8"/>
    </row>
    <row r="7885" spans="12:12" x14ac:dyDescent="0.25">
      <c r="L7885" s="8"/>
    </row>
    <row r="7886" spans="12:12" x14ac:dyDescent="0.25">
      <c r="L7886" s="8"/>
    </row>
    <row r="7887" spans="12:12" x14ac:dyDescent="0.25">
      <c r="L7887" s="8"/>
    </row>
    <row r="7888" spans="12:12" x14ac:dyDescent="0.25">
      <c r="L7888" s="8"/>
    </row>
    <row r="7889" spans="12:12" x14ac:dyDescent="0.25">
      <c r="L7889" s="8"/>
    </row>
    <row r="7890" spans="12:12" x14ac:dyDescent="0.25">
      <c r="L7890" s="8"/>
    </row>
    <row r="7891" spans="12:12" x14ac:dyDescent="0.25">
      <c r="L7891" s="8"/>
    </row>
    <row r="7892" spans="12:12" x14ac:dyDescent="0.25">
      <c r="L7892" s="8"/>
    </row>
    <row r="7893" spans="12:12" x14ac:dyDescent="0.25">
      <c r="L7893" s="8"/>
    </row>
    <row r="7894" spans="12:12" x14ac:dyDescent="0.25">
      <c r="L7894" s="8"/>
    </row>
    <row r="7895" spans="12:12" x14ac:dyDescent="0.25">
      <c r="L7895" s="8"/>
    </row>
    <row r="7896" spans="12:12" x14ac:dyDescent="0.25">
      <c r="L7896" s="8"/>
    </row>
    <row r="7897" spans="12:12" x14ac:dyDescent="0.25">
      <c r="L7897" s="8"/>
    </row>
    <row r="7898" spans="12:12" x14ac:dyDescent="0.25">
      <c r="L7898" s="8"/>
    </row>
    <row r="7899" spans="12:12" x14ac:dyDescent="0.25">
      <c r="L7899" s="8"/>
    </row>
    <row r="7900" spans="12:12" x14ac:dyDescent="0.25">
      <c r="L7900" s="8"/>
    </row>
    <row r="7901" spans="12:12" x14ac:dyDescent="0.25">
      <c r="L7901" s="8"/>
    </row>
    <row r="7902" spans="12:12" x14ac:dyDescent="0.25">
      <c r="L7902" s="8"/>
    </row>
    <row r="7903" spans="12:12" x14ac:dyDescent="0.25">
      <c r="L7903" s="8"/>
    </row>
    <row r="7904" spans="12:12" x14ac:dyDescent="0.25">
      <c r="L7904" s="8"/>
    </row>
    <row r="7905" spans="12:12" x14ac:dyDescent="0.25">
      <c r="L7905" s="8"/>
    </row>
    <row r="7906" spans="12:12" x14ac:dyDescent="0.25">
      <c r="L7906" s="8"/>
    </row>
    <row r="7907" spans="12:12" x14ac:dyDescent="0.25">
      <c r="L7907" s="8"/>
    </row>
    <row r="7908" spans="12:12" x14ac:dyDescent="0.25">
      <c r="L7908" s="8"/>
    </row>
    <row r="7909" spans="12:12" x14ac:dyDescent="0.25">
      <c r="L7909" s="8"/>
    </row>
    <row r="7910" spans="12:12" x14ac:dyDescent="0.25">
      <c r="L7910" s="8"/>
    </row>
    <row r="7911" spans="12:12" x14ac:dyDescent="0.25">
      <c r="L7911" s="8"/>
    </row>
    <row r="7912" spans="12:12" x14ac:dyDescent="0.25">
      <c r="L7912" s="8"/>
    </row>
    <row r="7913" spans="12:12" x14ac:dyDescent="0.25">
      <c r="L7913" s="8"/>
    </row>
    <row r="7914" spans="12:12" x14ac:dyDescent="0.25">
      <c r="L7914" s="8"/>
    </row>
    <row r="7915" spans="12:12" x14ac:dyDescent="0.25">
      <c r="L7915" s="8"/>
    </row>
    <row r="7916" spans="12:12" x14ac:dyDescent="0.25">
      <c r="L7916" s="8"/>
    </row>
    <row r="7917" spans="12:12" x14ac:dyDescent="0.25">
      <c r="L7917" s="8"/>
    </row>
    <row r="7918" spans="12:12" x14ac:dyDescent="0.25">
      <c r="L7918" s="8"/>
    </row>
    <row r="7919" spans="12:12" x14ac:dyDescent="0.25">
      <c r="L7919" s="8"/>
    </row>
    <row r="7920" spans="12:12" x14ac:dyDescent="0.25">
      <c r="L7920" s="8"/>
    </row>
    <row r="7921" spans="12:12" x14ac:dyDescent="0.25">
      <c r="L7921" s="8"/>
    </row>
    <row r="7922" spans="12:12" x14ac:dyDescent="0.25">
      <c r="L7922" s="8"/>
    </row>
    <row r="7923" spans="12:12" x14ac:dyDescent="0.25">
      <c r="L7923" s="8"/>
    </row>
    <row r="7924" spans="12:12" x14ac:dyDescent="0.25">
      <c r="L7924" s="8"/>
    </row>
    <row r="7925" spans="12:12" x14ac:dyDescent="0.25">
      <c r="L7925" s="8"/>
    </row>
    <row r="7926" spans="12:12" x14ac:dyDescent="0.25">
      <c r="L7926" s="8"/>
    </row>
    <row r="7927" spans="12:12" x14ac:dyDescent="0.25">
      <c r="L7927" s="8"/>
    </row>
    <row r="7928" spans="12:12" x14ac:dyDescent="0.25">
      <c r="L7928" s="8"/>
    </row>
    <row r="7929" spans="12:12" x14ac:dyDescent="0.25">
      <c r="L7929" s="8"/>
    </row>
    <row r="7930" spans="12:12" x14ac:dyDescent="0.25">
      <c r="L7930" s="8"/>
    </row>
    <row r="7931" spans="12:12" x14ac:dyDescent="0.25">
      <c r="L7931" s="8"/>
    </row>
    <row r="7932" spans="12:12" x14ac:dyDescent="0.25">
      <c r="L7932" s="8"/>
    </row>
    <row r="7933" spans="12:12" x14ac:dyDescent="0.25">
      <c r="L7933" s="8"/>
    </row>
    <row r="7934" spans="12:12" x14ac:dyDescent="0.25">
      <c r="L7934" s="8"/>
    </row>
    <row r="7935" spans="12:12" x14ac:dyDescent="0.25">
      <c r="L7935" s="8"/>
    </row>
    <row r="7936" spans="12:12" x14ac:dyDescent="0.25">
      <c r="L7936" s="8"/>
    </row>
    <row r="7937" spans="12:12" x14ac:dyDescent="0.25">
      <c r="L7937" s="8"/>
    </row>
    <row r="7938" spans="12:12" x14ac:dyDescent="0.25">
      <c r="L7938" s="8"/>
    </row>
    <row r="7939" spans="12:12" x14ac:dyDescent="0.25">
      <c r="L7939" s="8"/>
    </row>
    <row r="7940" spans="12:12" x14ac:dyDescent="0.25">
      <c r="L7940" s="8"/>
    </row>
    <row r="7941" spans="12:12" x14ac:dyDescent="0.25">
      <c r="L7941" s="8"/>
    </row>
    <row r="7942" spans="12:12" x14ac:dyDescent="0.25">
      <c r="L7942" s="8"/>
    </row>
    <row r="7943" spans="12:12" x14ac:dyDescent="0.25">
      <c r="L7943" s="8"/>
    </row>
    <row r="7944" spans="12:12" x14ac:dyDescent="0.25">
      <c r="L7944" s="8"/>
    </row>
    <row r="7945" spans="12:12" x14ac:dyDescent="0.25">
      <c r="L7945" s="8"/>
    </row>
    <row r="7946" spans="12:12" x14ac:dyDescent="0.25">
      <c r="L7946" s="8"/>
    </row>
    <row r="7947" spans="12:12" x14ac:dyDescent="0.25">
      <c r="L7947" s="8"/>
    </row>
    <row r="7948" spans="12:12" x14ac:dyDescent="0.25">
      <c r="L7948" s="8"/>
    </row>
    <row r="7949" spans="12:12" x14ac:dyDescent="0.25">
      <c r="L7949" s="8"/>
    </row>
    <row r="7950" spans="12:12" x14ac:dyDescent="0.25">
      <c r="L7950" s="8"/>
    </row>
    <row r="7951" spans="12:12" x14ac:dyDescent="0.25">
      <c r="L7951" s="8"/>
    </row>
    <row r="7952" spans="12:12" x14ac:dyDescent="0.25">
      <c r="L7952" s="8"/>
    </row>
    <row r="7953" spans="12:12" x14ac:dyDescent="0.25">
      <c r="L7953" s="8"/>
    </row>
    <row r="7954" spans="12:12" x14ac:dyDescent="0.25">
      <c r="L7954" s="8"/>
    </row>
    <row r="7955" spans="12:12" x14ac:dyDescent="0.25">
      <c r="L7955" s="8"/>
    </row>
    <row r="7956" spans="12:12" x14ac:dyDescent="0.25">
      <c r="L7956" s="8"/>
    </row>
    <row r="7957" spans="12:12" x14ac:dyDescent="0.25">
      <c r="L7957" s="8"/>
    </row>
    <row r="7958" spans="12:12" x14ac:dyDescent="0.25">
      <c r="L7958" s="8"/>
    </row>
    <row r="7959" spans="12:12" x14ac:dyDescent="0.25">
      <c r="L7959" s="8"/>
    </row>
    <row r="7960" spans="12:12" x14ac:dyDescent="0.25">
      <c r="L7960" s="8"/>
    </row>
    <row r="7961" spans="12:12" x14ac:dyDescent="0.25">
      <c r="L7961" s="8"/>
    </row>
    <row r="7962" spans="12:12" x14ac:dyDescent="0.25">
      <c r="L7962" s="8"/>
    </row>
    <row r="7963" spans="12:12" x14ac:dyDescent="0.25">
      <c r="L7963" s="8"/>
    </row>
    <row r="7964" spans="12:12" x14ac:dyDescent="0.25">
      <c r="L7964" s="8"/>
    </row>
    <row r="7965" spans="12:12" x14ac:dyDescent="0.25">
      <c r="L7965" s="8"/>
    </row>
    <row r="7966" spans="12:12" x14ac:dyDescent="0.25">
      <c r="L7966" s="8"/>
    </row>
    <row r="7967" spans="12:12" x14ac:dyDescent="0.25">
      <c r="L7967" s="8"/>
    </row>
    <row r="7968" spans="12:12" x14ac:dyDescent="0.25">
      <c r="L7968" s="8"/>
    </row>
    <row r="7969" spans="12:12" x14ac:dyDescent="0.25">
      <c r="L7969" s="8"/>
    </row>
    <row r="7970" spans="12:12" x14ac:dyDescent="0.25">
      <c r="L7970" s="8"/>
    </row>
    <row r="7971" spans="12:12" x14ac:dyDescent="0.25">
      <c r="L7971" s="8"/>
    </row>
    <row r="7972" spans="12:12" x14ac:dyDescent="0.25">
      <c r="L7972" s="8"/>
    </row>
    <row r="7973" spans="12:12" x14ac:dyDescent="0.25">
      <c r="L7973" s="8"/>
    </row>
    <row r="7974" spans="12:12" x14ac:dyDescent="0.25">
      <c r="L7974" s="8"/>
    </row>
    <row r="7975" spans="12:12" x14ac:dyDescent="0.25">
      <c r="L7975" s="8"/>
    </row>
    <row r="7976" spans="12:12" x14ac:dyDescent="0.25">
      <c r="L7976" s="8"/>
    </row>
    <row r="7977" spans="12:12" x14ac:dyDescent="0.25">
      <c r="L7977" s="8"/>
    </row>
    <row r="7978" spans="12:12" x14ac:dyDescent="0.25">
      <c r="L7978" s="8"/>
    </row>
    <row r="7979" spans="12:12" x14ac:dyDescent="0.25">
      <c r="L7979" s="8"/>
    </row>
    <row r="7980" spans="12:12" x14ac:dyDescent="0.25">
      <c r="L7980" s="8"/>
    </row>
    <row r="7981" spans="12:12" x14ac:dyDescent="0.25">
      <c r="L7981" s="8"/>
    </row>
    <row r="7982" spans="12:12" x14ac:dyDescent="0.25">
      <c r="L7982" s="8"/>
    </row>
    <row r="7983" spans="12:12" x14ac:dyDescent="0.25">
      <c r="L7983" s="8"/>
    </row>
    <row r="7984" spans="12:12" x14ac:dyDescent="0.25">
      <c r="L7984" s="8"/>
    </row>
    <row r="7985" spans="12:12" x14ac:dyDescent="0.25">
      <c r="L7985" s="8"/>
    </row>
    <row r="7986" spans="12:12" x14ac:dyDescent="0.25">
      <c r="L7986" s="8"/>
    </row>
    <row r="7987" spans="12:12" x14ac:dyDescent="0.25">
      <c r="L7987" s="8"/>
    </row>
    <row r="7988" spans="12:12" x14ac:dyDescent="0.25">
      <c r="L7988" s="8"/>
    </row>
    <row r="7989" spans="12:12" x14ac:dyDescent="0.25">
      <c r="L7989" s="8"/>
    </row>
    <row r="7990" spans="12:12" x14ac:dyDescent="0.25">
      <c r="L7990" s="8"/>
    </row>
    <row r="7991" spans="12:12" x14ac:dyDescent="0.25">
      <c r="L7991" s="8"/>
    </row>
    <row r="7992" spans="12:12" x14ac:dyDescent="0.25">
      <c r="L7992" s="8"/>
    </row>
    <row r="7993" spans="12:12" x14ac:dyDescent="0.25">
      <c r="L7993" s="8"/>
    </row>
    <row r="7994" spans="12:12" x14ac:dyDescent="0.25">
      <c r="L7994" s="8"/>
    </row>
    <row r="7995" spans="12:12" x14ac:dyDescent="0.25">
      <c r="L7995" s="8"/>
    </row>
    <row r="7996" spans="12:12" x14ac:dyDescent="0.25">
      <c r="L7996" s="8"/>
    </row>
    <row r="7997" spans="12:12" x14ac:dyDescent="0.25">
      <c r="L7997" s="8"/>
    </row>
    <row r="7998" spans="12:12" x14ac:dyDescent="0.25">
      <c r="L7998" s="8"/>
    </row>
    <row r="7999" spans="12:12" x14ac:dyDescent="0.25">
      <c r="L7999" s="8"/>
    </row>
    <row r="8000" spans="12:12" x14ac:dyDescent="0.25">
      <c r="L8000" s="8"/>
    </row>
    <row r="8001" spans="12:12" x14ac:dyDescent="0.25">
      <c r="L8001" s="8"/>
    </row>
    <row r="8002" spans="12:12" x14ac:dyDescent="0.25">
      <c r="L8002" s="8"/>
    </row>
    <row r="8003" spans="12:12" x14ac:dyDescent="0.25">
      <c r="L8003" s="8"/>
    </row>
    <row r="8004" spans="12:12" x14ac:dyDescent="0.25">
      <c r="L8004" s="8"/>
    </row>
    <row r="8005" spans="12:12" x14ac:dyDescent="0.25">
      <c r="L8005" s="8"/>
    </row>
    <row r="8006" spans="12:12" x14ac:dyDescent="0.25">
      <c r="L8006" s="8"/>
    </row>
    <row r="8007" spans="12:12" x14ac:dyDescent="0.25">
      <c r="L8007" s="8"/>
    </row>
    <row r="8008" spans="12:12" x14ac:dyDescent="0.25">
      <c r="L8008" s="8"/>
    </row>
    <row r="8009" spans="12:12" x14ac:dyDescent="0.25">
      <c r="L8009" s="8"/>
    </row>
    <row r="8010" spans="12:12" x14ac:dyDescent="0.25">
      <c r="L8010" s="8"/>
    </row>
    <row r="8011" spans="12:12" x14ac:dyDescent="0.25">
      <c r="L8011" s="8"/>
    </row>
    <row r="8012" spans="12:12" x14ac:dyDescent="0.25">
      <c r="L8012" s="8"/>
    </row>
    <row r="8013" spans="12:12" x14ac:dyDescent="0.25">
      <c r="L8013" s="8"/>
    </row>
    <row r="8014" spans="12:12" x14ac:dyDescent="0.25">
      <c r="L8014" s="8"/>
    </row>
    <row r="8015" spans="12:12" x14ac:dyDescent="0.25">
      <c r="L8015" s="8"/>
    </row>
    <row r="8016" spans="12:12" x14ac:dyDescent="0.25">
      <c r="L8016" s="8"/>
    </row>
    <row r="8017" spans="12:12" x14ac:dyDescent="0.25">
      <c r="L8017" s="8"/>
    </row>
    <row r="8018" spans="12:12" x14ac:dyDescent="0.25">
      <c r="L8018" s="8"/>
    </row>
    <row r="8019" spans="12:12" x14ac:dyDescent="0.25">
      <c r="L8019" s="8"/>
    </row>
    <row r="8020" spans="12:12" x14ac:dyDescent="0.25">
      <c r="L8020" s="8"/>
    </row>
    <row r="8021" spans="12:12" x14ac:dyDescent="0.25">
      <c r="L8021" s="8"/>
    </row>
    <row r="8022" spans="12:12" x14ac:dyDescent="0.25">
      <c r="L8022" s="8"/>
    </row>
    <row r="8023" spans="12:12" x14ac:dyDescent="0.25">
      <c r="L8023" s="8"/>
    </row>
    <row r="8024" spans="12:12" x14ac:dyDescent="0.25">
      <c r="L8024" s="8"/>
    </row>
    <row r="8025" spans="12:12" x14ac:dyDescent="0.25">
      <c r="L8025" s="8"/>
    </row>
    <row r="8026" spans="12:12" x14ac:dyDescent="0.25">
      <c r="L8026" s="8"/>
    </row>
    <row r="8027" spans="12:12" x14ac:dyDescent="0.25">
      <c r="L8027" s="8"/>
    </row>
    <row r="8028" spans="12:12" x14ac:dyDescent="0.25">
      <c r="L8028" s="8"/>
    </row>
    <row r="8029" spans="12:12" x14ac:dyDescent="0.25">
      <c r="L8029" s="8"/>
    </row>
    <row r="8030" spans="12:12" x14ac:dyDescent="0.25">
      <c r="L8030" s="8"/>
    </row>
    <row r="8031" spans="12:12" x14ac:dyDescent="0.25">
      <c r="L8031" s="8"/>
    </row>
    <row r="8032" spans="12:12" x14ac:dyDescent="0.25">
      <c r="L8032" s="8"/>
    </row>
    <row r="8033" spans="12:12" x14ac:dyDescent="0.25">
      <c r="L8033" s="8"/>
    </row>
    <row r="8034" spans="12:12" x14ac:dyDescent="0.25">
      <c r="L8034" s="8"/>
    </row>
    <row r="8035" spans="12:12" x14ac:dyDescent="0.25">
      <c r="L8035" s="8"/>
    </row>
    <row r="8036" spans="12:12" x14ac:dyDescent="0.25">
      <c r="L8036" s="8"/>
    </row>
    <row r="8037" spans="12:12" x14ac:dyDescent="0.25">
      <c r="L8037" s="8"/>
    </row>
    <row r="8038" spans="12:12" x14ac:dyDescent="0.25">
      <c r="L8038" s="8"/>
    </row>
    <row r="8039" spans="12:12" x14ac:dyDescent="0.25">
      <c r="L8039" s="8"/>
    </row>
    <row r="8040" spans="12:12" x14ac:dyDescent="0.25">
      <c r="L8040" s="8"/>
    </row>
    <row r="8041" spans="12:12" x14ac:dyDescent="0.25">
      <c r="L8041" s="8"/>
    </row>
    <row r="8042" spans="12:12" x14ac:dyDescent="0.25">
      <c r="L8042" s="8"/>
    </row>
    <row r="8043" spans="12:12" x14ac:dyDescent="0.25">
      <c r="L8043" s="8"/>
    </row>
    <row r="8044" spans="12:12" x14ac:dyDescent="0.25">
      <c r="L8044" s="8"/>
    </row>
    <row r="8045" spans="12:12" x14ac:dyDescent="0.25">
      <c r="L8045" s="8"/>
    </row>
    <row r="8046" spans="12:12" x14ac:dyDescent="0.25">
      <c r="L8046" s="8"/>
    </row>
    <row r="8047" spans="12:12" x14ac:dyDescent="0.25">
      <c r="L8047" s="8"/>
    </row>
    <row r="8048" spans="12:12" x14ac:dyDescent="0.25">
      <c r="L8048" s="8"/>
    </row>
    <row r="8049" spans="12:12" x14ac:dyDescent="0.25">
      <c r="L8049" s="8"/>
    </row>
    <row r="8050" spans="12:12" x14ac:dyDescent="0.25">
      <c r="L8050" s="8"/>
    </row>
    <row r="8051" spans="12:12" x14ac:dyDescent="0.25">
      <c r="L8051" s="8"/>
    </row>
    <row r="8052" spans="12:12" x14ac:dyDescent="0.25">
      <c r="L8052" s="8"/>
    </row>
    <row r="8053" spans="12:12" x14ac:dyDescent="0.25">
      <c r="L8053" s="8"/>
    </row>
    <row r="8054" spans="12:12" x14ac:dyDescent="0.25">
      <c r="L8054" s="8"/>
    </row>
    <row r="8055" spans="12:12" x14ac:dyDescent="0.25">
      <c r="L8055" s="8"/>
    </row>
    <row r="8056" spans="12:12" x14ac:dyDescent="0.25">
      <c r="L8056" s="8"/>
    </row>
    <row r="8057" spans="12:12" x14ac:dyDescent="0.25">
      <c r="L8057" s="8"/>
    </row>
    <row r="8058" spans="12:12" x14ac:dyDescent="0.25">
      <c r="L8058" s="8"/>
    </row>
    <row r="8059" spans="12:12" x14ac:dyDescent="0.25">
      <c r="L8059" s="8"/>
    </row>
    <row r="8060" spans="12:12" x14ac:dyDescent="0.25">
      <c r="L8060" s="8"/>
    </row>
    <row r="8061" spans="12:12" x14ac:dyDescent="0.25">
      <c r="L8061" s="8"/>
    </row>
    <row r="8062" spans="12:12" x14ac:dyDescent="0.25">
      <c r="L8062" s="8"/>
    </row>
    <row r="8063" spans="12:12" x14ac:dyDescent="0.25">
      <c r="L8063" s="8"/>
    </row>
    <row r="8064" spans="12:12" x14ac:dyDescent="0.25">
      <c r="L8064" s="8"/>
    </row>
    <row r="8065" spans="12:12" x14ac:dyDescent="0.25">
      <c r="L8065" s="8"/>
    </row>
    <row r="8066" spans="12:12" x14ac:dyDescent="0.25">
      <c r="L8066" s="8"/>
    </row>
    <row r="8067" spans="12:12" x14ac:dyDescent="0.25">
      <c r="L8067" s="8"/>
    </row>
    <row r="8068" spans="12:12" x14ac:dyDescent="0.25">
      <c r="L8068" s="8"/>
    </row>
    <row r="8069" spans="12:12" x14ac:dyDescent="0.25">
      <c r="L8069" s="8"/>
    </row>
    <row r="8070" spans="12:12" x14ac:dyDescent="0.25">
      <c r="L8070" s="8"/>
    </row>
    <row r="8071" spans="12:12" x14ac:dyDescent="0.25">
      <c r="L8071" s="8"/>
    </row>
    <row r="8072" spans="12:12" x14ac:dyDescent="0.25">
      <c r="L8072" s="8"/>
    </row>
    <row r="8073" spans="12:12" x14ac:dyDescent="0.25">
      <c r="L8073" s="8"/>
    </row>
    <row r="8074" spans="12:12" x14ac:dyDescent="0.25">
      <c r="L8074" s="8"/>
    </row>
    <row r="8075" spans="12:12" x14ac:dyDescent="0.25">
      <c r="L8075" s="8"/>
    </row>
    <row r="8076" spans="12:12" x14ac:dyDescent="0.25">
      <c r="L8076" s="8"/>
    </row>
    <row r="8077" spans="12:12" x14ac:dyDescent="0.25">
      <c r="L8077" s="8"/>
    </row>
    <row r="8078" spans="12:12" x14ac:dyDescent="0.25">
      <c r="L8078" s="8"/>
    </row>
    <row r="8079" spans="12:12" x14ac:dyDescent="0.25">
      <c r="L8079" s="8"/>
    </row>
    <row r="8080" spans="12:12" x14ac:dyDescent="0.25">
      <c r="L8080" s="8"/>
    </row>
    <row r="8081" spans="12:12" x14ac:dyDescent="0.25">
      <c r="L8081" s="8"/>
    </row>
    <row r="8082" spans="12:12" x14ac:dyDescent="0.25">
      <c r="L8082" s="8"/>
    </row>
    <row r="8083" spans="12:12" x14ac:dyDescent="0.25">
      <c r="L8083" s="8"/>
    </row>
    <row r="8084" spans="12:12" x14ac:dyDescent="0.25">
      <c r="L8084" s="8"/>
    </row>
    <row r="8085" spans="12:12" x14ac:dyDescent="0.25">
      <c r="L8085" s="8"/>
    </row>
    <row r="8086" spans="12:12" x14ac:dyDescent="0.25">
      <c r="L8086" s="8"/>
    </row>
    <row r="8087" spans="12:12" x14ac:dyDescent="0.25">
      <c r="L8087" s="8"/>
    </row>
    <row r="8088" spans="12:12" x14ac:dyDescent="0.25">
      <c r="L8088" s="8"/>
    </row>
    <row r="8089" spans="12:12" x14ac:dyDescent="0.25">
      <c r="L8089" s="8"/>
    </row>
    <row r="8090" spans="12:12" x14ac:dyDescent="0.25">
      <c r="L8090" s="8"/>
    </row>
    <row r="8091" spans="12:12" x14ac:dyDescent="0.25">
      <c r="L8091" s="8"/>
    </row>
    <row r="8092" spans="12:12" x14ac:dyDescent="0.25">
      <c r="L8092" s="8"/>
    </row>
    <row r="8093" spans="12:12" x14ac:dyDescent="0.25">
      <c r="L8093" s="8"/>
    </row>
    <row r="8094" spans="12:12" x14ac:dyDescent="0.25">
      <c r="L8094" s="8"/>
    </row>
    <row r="8095" spans="12:12" x14ac:dyDescent="0.25">
      <c r="L8095" s="8"/>
    </row>
    <row r="8096" spans="12:12" x14ac:dyDescent="0.25">
      <c r="L8096" s="8"/>
    </row>
    <row r="8097" spans="12:12" x14ac:dyDescent="0.25">
      <c r="L8097" s="8"/>
    </row>
    <row r="8098" spans="12:12" x14ac:dyDescent="0.25">
      <c r="L8098" s="8"/>
    </row>
    <row r="8099" spans="12:12" x14ac:dyDescent="0.25">
      <c r="L8099" s="8"/>
    </row>
    <row r="8100" spans="12:12" x14ac:dyDescent="0.25">
      <c r="L8100" s="8"/>
    </row>
    <row r="8101" spans="12:12" x14ac:dyDescent="0.25">
      <c r="L8101" s="8"/>
    </row>
    <row r="8102" spans="12:12" x14ac:dyDescent="0.25">
      <c r="L8102" s="8"/>
    </row>
    <row r="8103" spans="12:12" x14ac:dyDescent="0.25">
      <c r="L8103" s="8"/>
    </row>
    <row r="8104" spans="12:12" x14ac:dyDescent="0.25">
      <c r="L8104" s="8"/>
    </row>
    <row r="8105" spans="12:12" x14ac:dyDescent="0.25">
      <c r="L8105" s="8"/>
    </row>
    <row r="8106" spans="12:12" x14ac:dyDescent="0.25">
      <c r="L8106" s="8"/>
    </row>
    <row r="8107" spans="12:12" x14ac:dyDescent="0.25">
      <c r="L8107" s="8"/>
    </row>
    <row r="8108" spans="12:12" x14ac:dyDescent="0.25">
      <c r="L8108" s="8"/>
    </row>
    <row r="8109" spans="12:12" x14ac:dyDescent="0.25">
      <c r="L8109" s="8"/>
    </row>
    <row r="8110" spans="12:12" x14ac:dyDescent="0.25">
      <c r="L8110" s="8"/>
    </row>
    <row r="8111" spans="12:12" x14ac:dyDescent="0.25">
      <c r="L8111" s="8"/>
    </row>
    <row r="8112" spans="12:12" x14ac:dyDescent="0.25">
      <c r="L8112" s="8"/>
    </row>
    <row r="8113" spans="12:12" x14ac:dyDescent="0.25">
      <c r="L8113" s="8"/>
    </row>
    <row r="8114" spans="12:12" x14ac:dyDescent="0.25">
      <c r="L8114" s="8"/>
    </row>
    <row r="8115" spans="12:12" x14ac:dyDescent="0.25">
      <c r="L8115" s="8"/>
    </row>
    <row r="8116" spans="12:12" x14ac:dyDescent="0.25">
      <c r="L8116" s="8"/>
    </row>
    <row r="8117" spans="12:12" x14ac:dyDescent="0.25">
      <c r="L8117" s="8"/>
    </row>
    <row r="8118" spans="12:12" x14ac:dyDescent="0.25">
      <c r="L8118" s="8"/>
    </row>
    <row r="8119" spans="12:12" x14ac:dyDescent="0.25">
      <c r="L8119" s="8"/>
    </row>
    <row r="8120" spans="12:12" x14ac:dyDescent="0.25">
      <c r="L8120" s="8"/>
    </row>
    <row r="8121" spans="12:12" x14ac:dyDescent="0.25">
      <c r="L8121" s="8"/>
    </row>
    <row r="8122" spans="12:12" x14ac:dyDescent="0.25">
      <c r="L8122" s="8"/>
    </row>
    <row r="8123" spans="12:12" x14ac:dyDescent="0.25">
      <c r="L8123" s="8"/>
    </row>
    <row r="8124" spans="12:12" x14ac:dyDescent="0.25">
      <c r="L8124" s="8"/>
    </row>
    <row r="8125" spans="12:12" x14ac:dyDescent="0.25">
      <c r="L8125" s="8"/>
    </row>
    <row r="8126" spans="12:12" x14ac:dyDescent="0.25">
      <c r="L8126" s="8"/>
    </row>
    <row r="8127" spans="12:12" x14ac:dyDescent="0.25">
      <c r="L8127" s="8"/>
    </row>
    <row r="8128" spans="12:12" x14ac:dyDescent="0.25">
      <c r="L8128" s="8"/>
    </row>
    <row r="8129" spans="12:12" x14ac:dyDescent="0.25">
      <c r="L8129" s="8"/>
    </row>
    <row r="8130" spans="12:12" x14ac:dyDescent="0.25">
      <c r="L8130" s="8"/>
    </row>
    <row r="8131" spans="12:12" x14ac:dyDescent="0.25">
      <c r="L8131" s="8"/>
    </row>
    <row r="8132" spans="12:12" x14ac:dyDescent="0.25">
      <c r="L8132" s="8"/>
    </row>
    <row r="8133" spans="12:12" x14ac:dyDescent="0.25">
      <c r="L8133" s="8"/>
    </row>
    <row r="8134" spans="12:12" x14ac:dyDescent="0.25">
      <c r="L8134" s="8"/>
    </row>
    <row r="8135" spans="12:12" x14ac:dyDescent="0.25">
      <c r="L8135" s="8"/>
    </row>
    <row r="8136" spans="12:12" x14ac:dyDescent="0.25">
      <c r="L8136" s="8"/>
    </row>
    <row r="8137" spans="12:12" x14ac:dyDescent="0.25">
      <c r="L8137" s="8"/>
    </row>
    <row r="8138" spans="12:12" x14ac:dyDescent="0.25">
      <c r="L8138" s="8"/>
    </row>
    <row r="8139" spans="12:12" x14ac:dyDescent="0.25">
      <c r="L8139" s="8"/>
    </row>
    <row r="8140" spans="12:12" x14ac:dyDescent="0.25">
      <c r="L8140" s="8"/>
    </row>
    <row r="8141" spans="12:12" x14ac:dyDescent="0.25">
      <c r="L8141" s="8"/>
    </row>
    <row r="8142" spans="12:12" x14ac:dyDescent="0.25">
      <c r="L8142" s="8"/>
    </row>
    <row r="8143" spans="12:12" x14ac:dyDescent="0.25">
      <c r="L8143" s="8"/>
    </row>
    <row r="8144" spans="12:12" x14ac:dyDescent="0.25">
      <c r="L8144" s="8"/>
    </row>
    <row r="8145" spans="12:12" x14ac:dyDescent="0.25">
      <c r="L8145" s="8"/>
    </row>
    <row r="8146" spans="12:12" x14ac:dyDescent="0.25">
      <c r="L8146" s="8"/>
    </row>
    <row r="8147" spans="12:12" x14ac:dyDescent="0.25">
      <c r="L8147" s="8"/>
    </row>
    <row r="8148" spans="12:12" x14ac:dyDescent="0.25">
      <c r="L8148" s="8"/>
    </row>
    <row r="8149" spans="12:12" x14ac:dyDescent="0.25">
      <c r="L8149" s="8"/>
    </row>
    <row r="8150" spans="12:12" x14ac:dyDescent="0.25">
      <c r="L8150" s="8"/>
    </row>
    <row r="8151" spans="12:12" x14ac:dyDescent="0.25">
      <c r="L8151" s="8"/>
    </row>
    <row r="8152" spans="12:12" x14ac:dyDescent="0.25">
      <c r="L8152" s="8"/>
    </row>
    <row r="8153" spans="12:12" x14ac:dyDescent="0.25">
      <c r="L8153" s="8"/>
    </row>
    <row r="8154" spans="12:12" x14ac:dyDescent="0.25">
      <c r="L8154" s="8"/>
    </row>
    <row r="8155" spans="12:12" x14ac:dyDescent="0.25">
      <c r="L8155" s="8"/>
    </row>
    <row r="8156" spans="12:12" x14ac:dyDescent="0.25">
      <c r="L8156" s="8"/>
    </row>
    <row r="8157" spans="12:12" x14ac:dyDescent="0.25">
      <c r="L8157" s="8"/>
    </row>
    <row r="8158" spans="12:12" x14ac:dyDescent="0.25">
      <c r="L8158" s="8"/>
    </row>
    <row r="8159" spans="12:12" x14ac:dyDescent="0.25">
      <c r="L8159" s="8"/>
    </row>
    <row r="8160" spans="12:12" x14ac:dyDescent="0.25">
      <c r="L8160" s="8"/>
    </row>
    <row r="8161" spans="12:12" x14ac:dyDescent="0.25">
      <c r="L8161" s="8"/>
    </row>
    <row r="8162" spans="12:12" x14ac:dyDescent="0.25">
      <c r="L8162" s="8"/>
    </row>
    <row r="8163" spans="12:12" x14ac:dyDescent="0.25">
      <c r="L8163" s="8"/>
    </row>
    <row r="8164" spans="12:12" x14ac:dyDescent="0.25">
      <c r="L8164" s="8"/>
    </row>
    <row r="8165" spans="12:12" x14ac:dyDescent="0.25">
      <c r="L8165" s="8"/>
    </row>
    <row r="8166" spans="12:12" x14ac:dyDescent="0.25">
      <c r="L8166" s="8"/>
    </row>
    <row r="8167" spans="12:12" x14ac:dyDescent="0.25">
      <c r="L8167" s="8"/>
    </row>
    <row r="8168" spans="12:12" x14ac:dyDescent="0.25">
      <c r="L8168" s="8"/>
    </row>
    <row r="8169" spans="12:12" x14ac:dyDescent="0.25">
      <c r="L8169" s="8"/>
    </row>
    <row r="8170" spans="12:12" x14ac:dyDescent="0.25">
      <c r="L8170" s="8"/>
    </row>
    <row r="8171" spans="12:12" x14ac:dyDescent="0.25">
      <c r="L8171" s="8"/>
    </row>
    <row r="8172" spans="12:12" x14ac:dyDescent="0.25">
      <c r="L8172" s="8"/>
    </row>
    <row r="8173" spans="12:12" x14ac:dyDescent="0.25">
      <c r="L8173" s="8"/>
    </row>
    <row r="8174" spans="12:12" x14ac:dyDescent="0.25">
      <c r="L8174" s="8"/>
    </row>
    <row r="8175" spans="12:12" x14ac:dyDescent="0.25">
      <c r="L8175" s="8"/>
    </row>
    <row r="8176" spans="12:12" x14ac:dyDescent="0.25">
      <c r="L8176" s="8"/>
    </row>
    <row r="8177" spans="12:12" x14ac:dyDescent="0.25">
      <c r="L8177" s="8"/>
    </row>
    <row r="8178" spans="12:12" x14ac:dyDescent="0.25">
      <c r="L8178" s="8"/>
    </row>
    <row r="8179" spans="12:12" x14ac:dyDescent="0.25">
      <c r="L8179" s="8"/>
    </row>
    <row r="8180" spans="12:12" x14ac:dyDescent="0.25">
      <c r="L8180" s="8"/>
    </row>
    <row r="8181" spans="12:12" x14ac:dyDescent="0.25">
      <c r="L8181" s="8"/>
    </row>
    <row r="8182" spans="12:12" x14ac:dyDescent="0.25">
      <c r="L8182" s="8"/>
    </row>
    <row r="8183" spans="12:12" x14ac:dyDescent="0.25">
      <c r="L8183" s="8"/>
    </row>
    <row r="8184" spans="12:12" x14ac:dyDescent="0.25">
      <c r="L8184" s="8"/>
    </row>
    <row r="8185" spans="12:12" x14ac:dyDescent="0.25">
      <c r="L8185" s="8"/>
    </row>
    <row r="8186" spans="12:12" x14ac:dyDescent="0.25">
      <c r="L8186" s="8"/>
    </row>
    <row r="8187" spans="12:12" x14ac:dyDescent="0.25">
      <c r="L8187" s="8"/>
    </row>
    <row r="8188" spans="12:12" x14ac:dyDescent="0.25">
      <c r="L8188" s="8"/>
    </row>
    <row r="8189" spans="12:12" x14ac:dyDescent="0.25">
      <c r="L8189" s="8"/>
    </row>
    <row r="8190" spans="12:12" x14ac:dyDescent="0.25">
      <c r="L8190" s="8"/>
    </row>
    <row r="8191" spans="12:12" x14ac:dyDescent="0.25">
      <c r="L8191" s="8"/>
    </row>
    <row r="8192" spans="12:12" x14ac:dyDescent="0.25">
      <c r="L8192" s="8"/>
    </row>
    <row r="8193" spans="12:12" x14ac:dyDescent="0.25">
      <c r="L8193" s="8"/>
    </row>
    <row r="8194" spans="12:12" x14ac:dyDescent="0.25">
      <c r="L8194" s="8"/>
    </row>
    <row r="8195" spans="12:12" x14ac:dyDescent="0.25">
      <c r="L8195" s="8"/>
    </row>
    <row r="8196" spans="12:12" x14ac:dyDescent="0.25">
      <c r="L8196" s="8"/>
    </row>
    <row r="8197" spans="12:12" x14ac:dyDescent="0.25">
      <c r="L8197" s="8"/>
    </row>
    <row r="8198" spans="12:12" x14ac:dyDescent="0.25">
      <c r="L8198" s="8"/>
    </row>
    <row r="8199" spans="12:12" x14ac:dyDescent="0.25">
      <c r="L8199" s="8"/>
    </row>
    <row r="8200" spans="12:12" x14ac:dyDescent="0.25">
      <c r="L8200" s="8"/>
    </row>
    <row r="8201" spans="12:12" x14ac:dyDescent="0.25">
      <c r="L8201" s="8"/>
    </row>
    <row r="8202" spans="12:12" x14ac:dyDescent="0.25">
      <c r="L8202" s="8"/>
    </row>
    <row r="8203" spans="12:12" x14ac:dyDescent="0.25">
      <c r="L8203" s="8"/>
    </row>
    <row r="8204" spans="12:12" x14ac:dyDescent="0.25">
      <c r="L8204" s="8"/>
    </row>
    <row r="8205" spans="12:12" x14ac:dyDescent="0.25">
      <c r="L8205" s="8"/>
    </row>
    <row r="8206" spans="12:12" x14ac:dyDescent="0.25">
      <c r="L8206" s="8"/>
    </row>
    <row r="8207" spans="12:12" x14ac:dyDescent="0.25">
      <c r="L8207" s="8"/>
    </row>
    <row r="8208" spans="12:12" x14ac:dyDescent="0.25">
      <c r="L8208" s="8"/>
    </row>
    <row r="8209" spans="12:12" x14ac:dyDescent="0.25">
      <c r="L8209" s="8"/>
    </row>
    <row r="8210" spans="12:12" x14ac:dyDescent="0.25">
      <c r="L8210" s="8"/>
    </row>
    <row r="8211" spans="12:12" x14ac:dyDescent="0.25">
      <c r="L8211" s="8"/>
    </row>
    <row r="8212" spans="12:12" x14ac:dyDescent="0.25">
      <c r="L8212" s="8"/>
    </row>
    <row r="8213" spans="12:12" x14ac:dyDescent="0.25">
      <c r="L8213" s="8"/>
    </row>
    <row r="8214" spans="12:12" x14ac:dyDescent="0.25">
      <c r="L8214" s="8"/>
    </row>
    <row r="8215" spans="12:12" x14ac:dyDescent="0.25">
      <c r="L8215" s="8"/>
    </row>
    <row r="8216" spans="12:12" x14ac:dyDescent="0.25">
      <c r="L8216" s="8"/>
    </row>
    <row r="8217" spans="12:12" x14ac:dyDescent="0.25">
      <c r="L8217" s="8"/>
    </row>
    <row r="8218" spans="12:12" x14ac:dyDescent="0.25">
      <c r="L8218" s="8"/>
    </row>
    <row r="8219" spans="12:12" x14ac:dyDescent="0.25">
      <c r="L8219" s="8"/>
    </row>
    <row r="8220" spans="12:12" x14ac:dyDescent="0.25">
      <c r="L8220" s="8"/>
    </row>
    <row r="8221" spans="12:12" x14ac:dyDescent="0.25">
      <c r="L8221" s="8"/>
    </row>
    <row r="8222" spans="12:12" x14ac:dyDescent="0.25">
      <c r="L8222" s="8"/>
    </row>
    <row r="8223" spans="12:12" x14ac:dyDescent="0.25">
      <c r="L8223" s="8"/>
    </row>
    <row r="8224" spans="12:12" x14ac:dyDescent="0.25">
      <c r="L8224" s="8"/>
    </row>
    <row r="8225" spans="12:12" x14ac:dyDescent="0.25">
      <c r="L8225" s="8"/>
    </row>
    <row r="8226" spans="12:12" x14ac:dyDescent="0.25">
      <c r="L8226" s="8"/>
    </row>
    <row r="8227" spans="12:12" x14ac:dyDescent="0.25">
      <c r="L8227" s="8"/>
    </row>
    <row r="8228" spans="12:12" x14ac:dyDescent="0.25">
      <c r="L8228" s="8"/>
    </row>
    <row r="8229" spans="12:12" x14ac:dyDescent="0.25">
      <c r="L8229" s="8"/>
    </row>
    <row r="8230" spans="12:12" x14ac:dyDescent="0.25">
      <c r="L8230" s="8"/>
    </row>
    <row r="8231" spans="12:12" x14ac:dyDescent="0.25">
      <c r="L8231" s="8"/>
    </row>
    <row r="8232" spans="12:12" x14ac:dyDescent="0.25">
      <c r="L8232" s="8"/>
    </row>
    <row r="8233" spans="12:12" x14ac:dyDescent="0.25">
      <c r="L8233" s="8"/>
    </row>
    <row r="8234" spans="12:12" x14ac:dyDescent="0.25">
      <c r="L8234" s="8"/>
    </row>
    <row r="8235" spans="12:12" x14ac:dyDescent="0.25">
      <c r="L8235" s="8"/>
    </row>
    <row r="8236" spans="12:12" x14ac:dyDescent="0.25">
      <c r="L8236" s="8"/>
    </row>
    <row r="8237" spans="12:12" x14ac:dyDescent="0.25">
      <c r="L8237" s="8"/>
    </row>
    <row r="8238" spans="12:12" x14ac:dyDescent="0.25">
      <c r="L8238" s="8"/>
    </row>
    <row r="8239" spans="12:12" x14ac:dyDescent="0.25">
      <c r="L8239" s="8"/>
    </row>
    <row r="8240" spans="12:12" x14ac:dyDescent="0.25">
      <c r="L8240" s="8"/>
    </row>
    <row r="8241" spans="12:12" x14ac:dyDescent="0.25">
      <c r="L8241" s="8"/>
    </row>
    <row r="8242" spans="12:12" x14ac:dyDescent="0.25">
      <c r="L8242" s="8"/>
    </row>
    <row r="8243" spans="12:12" x14ac:dyDescent="0.25">
      <c r="L8243" s="8"/>
    </row>
    <row r="8244" spans="12:12" x14ac:dyDescent="0.25">
      <c r="L8244" s="8"/>
    </row>
    <row r="8245" spans="12:12" x14ac:dyDescent="0.25">
      <c r="L8245" s="8"/>
    </row>
    <row r="8246" spans="12:12" x14ac:dyDescent="0.25">
      <c r="L8246" s="8"/>
    </row>
    <row r="8247" spans="12:12" x14ac:dyDescent="0.25">
      <c r="L8247" s="8"/>
    </row>
    <row r="8248" spans="12:12" x14ac:dyDescent="0.25">
      <c r="L8248" s="8"/>
    </row>
    <row r="8249" spans="12:12" x14ac:dyDescent="0.25">
      <c r="L8249" s="8"/>
    </row>
    <row r="8250" spans="12:12" x14ac:dyDescent="0.25">
      <c r="L8250" s="8"/>
    </row>
    <row r="8251" spans="12:12" x14ac:dyDescent="0.25">
      <c r="L8251" s="8"/>
    </row>
    <row r="8252" spans="12:12" x14ac:dyDescent="0.25">
      <c r="L8252" s="8"/>
    </row>
    <row r="8253" spans="12:12" x14ac:dyDescent="0.25">
      <c r="L8253" s="8"/>
    </row>
    <row r="8254" spans="12:12" x14ac:dyDescent="0.25">
      <c r="L8254" s="8"/>
    </row>
    <row r="8255" spans="12:12" x14ac:dyDescent="0.25">
      <c r="L8255" s="8"/>
    </row>
    <row r="8256" spans="12:12" x14ac:dyDescent="0.25">
      <c r="L8256" s="8"/>
    </row>
    <row r="8257" spans="12:12" x14ac:dyDescent="0.25">
      <c r="L8257" s="8"/>
    </row>
    <row r="8258" spans="12:12" x14ac:dyDescent="0.25">
      <c r="L8258" s="8"/>
    </row>
    <row r="8259" spans="12:12" x14ac:dyDescent="0.25">
      <c r="L8259" s="8"/>
    </row>
    <row r="8260" spans="12:12" x14ac:dyDescent="0.25">
      <c r="L8260" s="8"/>
    </row>
    <row r="8261" spans="12:12" x14ac:dyDescent="0.25">
      <c r="L8261" s="8"/>
    </row>
    <row r="8262" spans="12:12" x14ac:dyDescent="0.25">
      <c r="L8262" s="8"/>
    </row>
    <row r="8263" spans="12:12" x14ac:dyDescent="0.25">
      <c r="L8263" s="8"/>
    </row>
    <row r="8264" spans="12:12" x14ac:dyDescent="0.25">
      <c r="L8264" s="8"/>
    </row>
    <row r="8265" spans="12:12" x14ac:dyDescent="0.25">
      <c r="L8265" s="8"/>
    </row>
    <row r="8266" spans="12:12" x14ac:dyDescent="0.25">
      <c r="L8266" s="8"/>
    </row>
    <row r="8267" spans="12:12" x14ac:dyDescent="0.25">
      <c r="L8267" s="8"/>
    </row>
    <row r="8268" spans="12:12" x14ac:dyDescent="0.25">
      <c r="L8268" s="8"/>
    </row>
    <row r="8269" spans="12:12" x14ac:dyDescent="0.25">
      <c r="L8269" s="8"/>
    </row>
    <row r="8270" spans="12:12" x14ac:dyDescent="0.25">
      <c r="L8270" s="8"/>
    </row>
    <row r="8271" spans="12:12" x14ac:dyDescent="0.25">
      <c r="L8271" s="8"/>
    </row>
    <row r="8272" spans="12:12" x14ac:dyDescent="0.25">
      <c r="L8272" s="8"/>
    </row>
    <row r="8273" spans="12:12" x14ac:dyDescent="0.25">
      <c r="L8273" s="8"/>
    </row>
    <row r="8274" spans="12:12" x14ac:dyDescent="0.25">
      <c r="L8274" s="8"/>
    </row>
    <row r="8275" spans="12:12" x14ac:dyDescent="0.25">
      <c r="L8275" s="8"/>
    </row>
    <row r="8276" spans="12:12" x14ac:dyDescent="0.25">
      <c r="L8276" s="8"/>
    </row>
    <row r="8277" spans="12:12" x14ac:dyDescent="0.25">
      <c r="L8277" s="8"/>
    </row>
    <row r="8278" spans="12:12" x14ac:dyDescent="0.25">
      <c r="L8278" s="8"/>
    </row>
    <row r="8279" spans="12:12" x14ac:dyDescent="0.25">
      <c r="L8279" s="8"/>
    </row>
    <row r="8280" spans="12:12" x14ac:dyDescent="0.25">
      <c r="L8280" s="8"/>
    </row>
    <row r="8281" spans="12:12" x14ac:dyDescent="0.25">
      <c r="L8281" s="8"/>
    </row>
    <row r="8282" spans="12:12" x14ac:dyDescent="0.25">
      <c r="L8282" s="8"/>
    </row>
    <row r="8283" spans="12:12" x14ac:dyDescent="0.25">
      <c r="L8283" s="8"/>
    </row>
    <row r="8284" spans="12:12" x14ac:dyDescent="0.25">
      <c r="L8284" s="8"/>
    </row>
    <row r="8285" spans="12:12" x14ac:dyDescent="0.25">
      <c r="L8285" s="8"/>
    </row>
    <row r="8286" spans="12:12" x14ac:dyDescent="0.25">
      <c r="L8286" s="8"/>
    </row>
    <row r="8287" spans="12:12" x14ac:dyDescent="0.25">
      <c r="L8287" s="8"/>
    </row>
    <row r="8288" spans="12:12" x14ac:dyDescent="0.25">
      <c r="L8288" s="8"/>
    </row>
    <row r="8289" spans="12:12" x14ac:dyDescent="0.25">
      <c r="L8289" s="8"/>
    </row>
    <row r="8290" spans="12:12" x14ac:dyDescent="0.25">
      <c r="L8290" s="8"/>
    </row>
    <row r="8291" spans="12:12" x14ac:dyDescent="0.25">
      <c r="L8291" s="8"/>
    </row>
    <row r="8292" spans="12:12" x14ac:dyDescent="0.25">
      <c r="L8292" s="8"/>
    </row>
    <row r="8293" spans="12:12" x14ac:dyDescent="0.25">
      <c r="L8293" s="8"/>
    </row>
    <row r="8294" spans="12:12" x14ac:dyDescent="0.25">
      <c r="L8294" s="8"/>
    </row>
    <row r="8295" spans="12:12" x14ac:dyDescent="0.25">
      <c r="L8295" s="8"/>
    </row>
    <row r="8296" spans="12:12" x14ac:dyDescent="0.25">
      <c r="L8296" s="8"/>
    </row>
    <row r="8297" spans="12:12" x14ac:dyDescent="0.25">
      <c r="L8297" s="8"/>
    </row>
    <row r="8298" spans="12:12" x14ac:dyDescent="0.25">
      <c r="L8298" s="8"/>
    </row>
    <row r="8299" spans="12:12" x14ac:dyDescent="0.25">
      <c r="L8299" s="8"/>
    </row>
    <row r="8300" spans="12:12" x14ac:dyDescent="0.25">
      <c r="L8300" s="8"/>
    </row>
    <row r="8301" spans="12:12" x14ac:dyDescent="0.25">
      <c r="L8301" s="8"/>
    </row>
    <row r="8302" spans="12:12" x14ac:dyDescent="0.25">
      <c r="L8302" s="8"/>
    </row>
    <row r="8303" spans="12:12" x14ac:dyDescent="0.25">
      <c r="L8303" s="8"/>
    </row>
    <row r="8304" spans="12:12" x14ac:dyDescent="0.25">
      <c r="L8304" s="8"/>
    </row>
    <row r="8305" spans="12:12" x14ac:dyDescent="0.25">
      <c r="L8305" s="8"/>
    </row>
    <row r="8306" spans="12:12" x14ac:dyDescent="0.25">
      <c r="L8306" s="8"/>
    </row>
    <row r="8307" spans="12:12" x14ac:dyDescent="0.25">
      <c r="L8307" s="8"/>
    </row>
    <row r="8308" spans="12:12" x14ac:dyDescent="0.25">
      <c r="L8308" s="8"/>
    </row>
    <row r="8309" spans="12:12" x14ac:dyDescent="0.25">
      <c r="L8309" s="8"/>
    </row>
    <row r="8310" spans="12:12" x14ac:dyDescent="0.25">
      <c r="L8310" s="8"/>
    </row>
    <row r="8311" spans="12:12" x14ac:dyDescent="0.25">
      <c r="L8311" s="8"/>
    </row>
    <row r="8312" spans="12:12" x14ac:dyDescent="0.25">
      <c r="L8312" s="8"/>
    </row>
    <row r="8313" spans="12:12" x14ac:dyDescent="0.25">
      <c r="L8313" s="8"/>
    </row>
    <row r="8314" spans="12:12" x14ac:dyDescent="0.25">
      <c r="L8314" s="8"/>
    </row>
    <row r="8315" spans="12:12" x14ac:dyDescent="0.25">
      <c r="L8315" s="8"/>
    </row>
    <row r="8316" spans="12:12" x14ac:dyDescent="0.25">
      <c r="L8316" s="8"/>
    </row>
    <row r="8317" spans="12:12" x14ac:dyDescent="0.25">
      <c r="L8317" s="8"/>
    </row>
    <row r="8318" spans="12:12" x14ac:dyDescent="0.25">
      <c r="L8318" s="8"/>
    </row>
    <row r="8319" spans="12:12" x14ac:dyDescent="0.25">
      <c r="L8319" s="8"/>
    </row>
    <row r="8320" spans="12:12" x14ac:dyDescent="0.25">
      <c r="L8320" s="8"/>
    </row>
    <row r="8321" spans="12:12" x14ac:dyDescent="0.25">
      <c r="L8321" s="8"/>
    </row>
    <row r="8322" spans="12:12" x14ac:dyDescent="0.25">
      <c r="L8322" s="8"/>
    </row>
    <row r="8323" spans="12:12" x14ac:dyDescent="0.25">
      <c r="L8323" s="8"/>
    </row>
    <row r="8324" spans="12:12" x14ac:dyDescent="0.25">
      <c r="L8324" s="8"/>
    </row>
    <row r="8325" spans="12:12" x14ac:dyDescent="0.25">
      <c r="L8325" s="8"/>
    </row>
    <row r="8326" spans="12:12" x14ac:dyDescent="0.25">
      <c r="L8326" s="8"/>
    </row>
    <row r="8327" spans="12:12" x14ac:dyDescent="0.25">
      <c r="L8327" s="8"/>
    </row>
    <row r="8328" spans="12:12" x14ac:dyDescent="0.25">
      <c r="L8328" s="8"/>
    </row>
    <row r="8329" spans="12:12" x14ac:dyDescent="0.25">
      <c r="L8329" s="8"/>
    </row>
    <row r="8330" spans="12:12" x14ac:dyDescent="0.25">
      <c r="L8330" s="8"/>
    </row>
    <row r="8331" spans="12:12" x14ac:dyDescent="0.25">
      <c r="L8331" s="8"/>
    </row>
    <row r="8332" spans="12:12" x14ac:dyDescent="0.25">
      <c r="L8332" s="8"/>
    </row>
    <row r="8333" spans="12:12" x14ac:dyDescent="0.25">
      <c r="L8333" s="8"/>
    </row>
    <row r="8334" spans="12:12" x14ac:dyDescent="0.25">
      <c r="L8334" s="8"/>
    </row>
    <row r="8335" spans="12:12" x14ac:dyDescent="0.25">
      <c r="L8335" s="8"/>
    </row>
    <row r="8336" spans="12:12" x14ac:dyDescent="0.25">
      <c r="L8336" s="8"/>
    </row>
    <row r="8337" spans="12:12" x14ac:dyDescent="0.25">
      <c r="L8337" s="8"/>
    </row>
    <row r="8338" spans="12:12" x14ac:dyDescent="0.25">
      <c r="L8338" s="8"/>
    </row>
    <row r="8339" spans="12:12" x14ac:dyDescent="0.25">
      <c r="L8339" s="8"/>
    </row>
    <row r="8340" spans="12:12" x14ac:dyDescent="0.25">
      <c r="L8340" s="8"/>
    </row>
    <row r="8341" spans="12:12" x14ac:dyDescent="0.25">
      <c r="L8341" s="8"/>
    </row>
    <row r="8342" spans="12:12" x14ac:dyDescent="0.25">
      <c r="L8342" s="8"/>
    </row>
    <row r="8343" spans="12:12" x14ac:dyDescent="0.25">
      <c r="L8343" s="8"/>
    </row>
    <row r="8344" spans="12:12" x14ac:dyDescent="0.25">
      <c r="L8344" s="8"/>
    </row>
    <row r="8345" spans="12:12" x14ac:dyDescent="0.25">
      <c r="L8345" s="8"/>
    </row>
    <row r="8346" spans="12:12" x14ac:dyDescent="0.25">
      <c r="L8346" s="8"/>
    </row>
    <row r="8347" spans="12:12" x14ac:dyDescent="0.25">
      <c r="L8347" s="8"/>
    </row>
    <row r="8348" spans="12:12" x14ac:dyDescent="0.25">
      <c r="L8348" s="8"/>
    </row>
    <row r="8349" spans="12:12" x14ac:dyDescent="0.25">
      <c r="L8349" s="8"/>
    </row>
    <row r="8350" spans="12:12" x14ac:dyDescent="0.25">
      <c r="L8350" s="8"/>
    </row>
    <row r="8351" spans="12:12" x14ac:dyDescent="0.25">
      <c r="L8351" s="8"/>
    </row>
    <row r="8352" spans="12:12" x14ac:dyDescent="0.25">
      <c r="L8352" s="8"/>
    </row>
    <row r="8353" spans="12:12" x14ac:dyDescent="0.25">
      <c r="L8353" s="8"/>
    </row>
    <row r="8354" spans="12:12" x14ac:dyDescent="0.25">
      <c r="L8354" s="8"/>
    </row>
    <row r="8355" spans="12:12" x14ac:dyDescent="0.25">
      <c r="L8355" s="8"/>
    </row>
    <row r="8356" spans="12:12" x14ac:dyDescent="0.25">
      <c r="L8356" s="8"/>
    </row>
    <row r="8357" spans="12:12" x14ac:dyDescent="0.25">
      <c r="L8357" s="8"/>
    </row>
    <row r="8358" spans="12:12" x14ac:dyDescent="0.25">
      <c r="L8358" s="8"/>
    </row>
    <row r="8359" spans="12:12" x14ac:dyDescent="0.25">
      <c r="L8359" s="8"/>
    </row>
    <row r="8360" spans="12:12" x14ac:dyDescent="0.25">
      <c r="L8360" s="8"/>
    </row>
    <row r="8361" spans="12:12" x14ac:dyDescent="0.25">
      <c r="L8361" s="8"/>
    </row>
    <row r="8362" spans="12:12" x14ac:dyDescent="0.25">
      <c r="L8362" s="8"/>
    </row>
    <row r="8363" spans="12:12" x14ac:dyDescent="0.25">
      <c r="L8363" s="8"/>
    </row>
    <row r="8364" spans="12:12" x14ac:dyDescent="0.25">
      <c r="L8364" s="8"/>
    </row>
    <row r="8365" spans="12:12" x14ac:dyDescent="0.25">
      <c r="L8365" s="8"/>
    </row>
    <row r="8366" spans="12:12" x14ac:dyDescent="0.25">
      <c r="L8366" s="8"/>
    </row>
    <row r="8367" spans="12:12" x14ac:dyDescent="0.25">
      <c r="L8367" s="8"/>
    </row>
    <row r="8368" spans="12:12" x14ac:dyDescent="0.25">
      <c r="L8368" s="8"/>
    </row>
    <row r="8369" spans="12:12" x14ac:dyDescent="0.25">
      <c r="L8369" s="8"/>
    </row>
    <row r="8370" spans="12:12" x14ac:dyDescent="0.25">
      <c r="L8370" s="8"/>
    </row>
    <row r="8371" spans="12:12" x14ac:dyDescent="0.25">
      <c r="L8371" s="8"/>
    </row>
    <row r="8372" spans="12:12" x14ac:dyDescent="0.25">
      <c r="L8372" s="8"/>
    </row>
    <row r="8373" spans="12:12" x14ac:dyDescent="0.25">
      <c r="L8373" s="8"/>
    </row>
    <row r="8374" spans="12:12" x14ac:dyDescent="0.25">
      <c r="L8374" s="8"/>
    </row>
    <row r="8375" spans="12:12" x14ac:dyDescent="0.25">
      <c r="L8375" s="8"/>
    </row>
    <row r="8376" spans="12:12" x14ac:dyDescent="0.25">
      <c r="L8376" s="8"/>
    </row>
    <row r="8377" spans="12:12" x14ac:dyDescent="0.25">
      <c r="L8377" s="8"/>
    </row>
    <row r="8378" spans="12:12" x14ac:dyDescent="0.25">
      <c r="L8378" s="8"/>
    </row>
    <row r="8379" spans="12:12" x14ac:dyDescent="0.25">
      <c r="L8379" s="8"/>
    </row>
    <row r="8380" spans="12:12" x14ac:dyDescent="0.25">
      <c r="L8380" s="8"/>
    </row>
    <row r="8381" spans="12:12" x14ac:dyDescent="0.25">
      <c r="L8381" s="8"/>
    </row>
    <row r="8382" spans="12:12" x14ac:dyDescent="0.25">
      <c r="L8382" s="8"/>
    </row>
    <row r="8383" spans="12:12" x14ac:dyDescent="0.25">
      <c r="L8383" s="8"/>
    </row>
    <row r="8384" spans="12:12" x14ac:dyDescent="0.25">
      <c r="L8384" s="8"/>
    </row>
    <row r="8385" spans="12:12" x14ac:dyDescent="0.25">
      <c r="L8385" s="8"/>
    </row>
    <row r="8386" spans="12:12" x14ac:dyDescent="0.25">
      <c r="L8386" s="8"/>
    </row>
    <row r="8387" spans="12:12" x14ac:dyDescent="0.25">
      <c r="L8387" s="8"/>
    </row>
    <row r="8388" spans="12:12" x14ac:dyDescent="0.25">
      <c r="L8388" s="8"/>
    </row>
    <row r="8389" spans="12:12" x14ac:dyDescent="0.25">
      <c r="L8389" s="8"/>
    </row>
    <row r="8390" spans="12:12" x14ac:dyDescent="0.25">
      <c r="L8390" s="8"/>
    </row>
    <row r="8391" spans="12:12" x14ac:dyDescent="0.25">
      <c r="L8391" s="8"/>
    </row>
    <row r="8392" spans="12:12" x14ac:dyDescent="0.25">
      <c r="L8392" s="8"/>
    </row>
    <row r="8393" spans="12:12" x14ac:dyDescent="0.25">
      <c r="L8393" s="8"/>
    </row>
    <row r="8394" spans="12:12" x14ac:dyDescent="0.25">
      <c r="L8394" s="8"/>
    </row>
    <row r="8395" spans="12:12" x14ac:dyDescent="0.25">
      <c r="L8395" s="8"/>
    </row>
    <row r="8396" spans="12:12" x14ac:dyDescent="0.25">
      <c r="L8396" s="8"/>
    </row>
    <row r="8397" spans="12:12" x14ac:dyDescent="0.25">
      <c r="L8397" s="8"/>
    </row>
    <row r="8398" spans="12:12" x14ac:dyDescent="0.25">
      <c r="L8398" s="8"/>
    </row>
    <row r="8399" spans="12:12" x14ac:dyDescent="0.25">
      <c r="L8399" s="8"/>
    </row>
    <row r="8400" spans="12:12" x14ac:dyDescent="0.25">
      <c r="L8400" s="8"/>
    </row>
    <row r="8401" spans="12:12" x14ac:dyDescent="0.25">
      <c r="L8401" s="8"/>
    </row>
    <row r="8402" spans="12:12" x14ac:dyDescent="0.25">
      <c r="L8402" s="8"/>
    </row>
    <row r="8403" spans="12:12" x14ac:dyDescent="0.25">
      <c r="L8403" s="8"/>
    </row>
    <row r="8404" spans="12:12" x14ac:dyDescent="0.25">
      <c r="L8404" s="8"/>
    </row>
    <row r="8405" spans="12:12" x14ac:dyDescent="0.25">
      <c r="L8405" s="8"/>
    </row>
    <row r="8406" spans="12:12" x14ac:dyDescent="0.25">
      <c r="L8406" s="8"/>
    </row>
    <row r="8407" spans="12:12" x14ac:dyDescent="0.25">
      <c r="L8407" s="8"/>
    </row>
    <row r="8408" spans="12:12" x14ac:dyDescent="0.25">
      <c r="L8408" s="8"/>
    </row>
    <row r="8409" spans="12:12" x14ac:dyDescent="0.25">
      <c r="L8409" s="8"/>
    </row>
    <row r="8410" spans="12:12" x14ac:dyDescent="0.25">
      <c r="L8410" s="8"/>
    </row>
    <row r="8411" spans="12:12" x14ac:dyDescent="0.25">
      <c r="L8411" s="8"/>
    </row>
    <row r="8412" spans="12:12" x14ac:dyDescent="0.25">
      <c r="L8412" s="8"/>
    </row>
    <row r="8413" spans="12:12" x14ac:dyDescent="0.25">
      <c r="L8413" s="8"/>
    </row>
    <row r="8414" spans="12:12" x14ac:dyDescent="0.25">
      <c r="L8414" s="8"/>
    </row>
    <row r="8415" spans="12:12" x14ac:dyDescent="0.25">
      <c r="L8415" s="8"/>
    </row>
    <row r="8416" spans="12:12" x14ac:dyDescent="0.25">
      <c r="L8416" s="8"/>
    </row>
    <row r="8417" spans="12:12" x14ac:dyDescent="0.25">
      <c r="L8417" s="8"/>
    </row>
    <row r="8418" spans="12:12" x14ac:dyDescent="0.25">
      <c r="L8418" s="8"/>
    </row>
    <row r="8419" spans="12:12" x14ac:dyDescent="0.25">
      <c r="L8419" s="8"/>
    </row>
    <row r="8420" spans="12:12" x14ac:dyDescent="0.25">
      <c r="L8420" s="8"/>
    </row>
    <row r="8421" spans="12:12" x14ac:dyDescent="0.25">
      <c r="L8421" s="8"/>
    </row>
    <row r="8422" spans="12:12" x14ac:dyDescent="0.25">
      <c r="L8422" s="8"/>
    </row>
    <row r="8423" spans="12:12" x14ac:dyDescent="0.25">
      <c r="L8423" s="8"/>
    </row>
    <row r="8424" spans="12:12" x14ac:dyDescent="0.25">
      <c r="L8424" s="8"/>
    </row>
    <row r="8425" spans="12:12" x14ac:dyDescent="0.25">
      <c r="L8425" s="8"/>
    </row>
    <row r="8426" spans="12:12" x14ac:dyDescent="0.25">
      <c r="L8426" s="8"/>
    </row>
    <row r="8427" spans="12:12" x14ac:dyDescent="0.25">
      <c r="L8427" s="8"/>
    </row>
    <row r="8428" spans="12:12" x14ac:dyDescent="0.25">
      <c r="L8428" s="8"/>
    </row>
    <row r="8429" spans="12:12" x14ac:dyDescent="0.25">
      <c r="L8429" s="8"/>
    </row>
    <row r="8430" spans="12:12" x14ac:dyDescent="0.25">
      <c r="L8430" s="8"/>
    </row>
    <row r="8431" spans="12:12" x14ac:dyDescent="0.25">
      <c r="L8431" s="8"/>
    </row>
    <row r="8432" spans="12:12" x14ac:dyDescent="0.25">
      <c r="L8432" s="8"/>
    </row>
    <row r="8433" spans="12:12" x14ac:dyDescent="0.25">
      <c r="L8433" s="8"/>
    </row>
    <row r="8434" spans="12:12" x14ac:dyDescent="0.25">
      <c r="L8434" s="8"/>
    </row>
    <row r="8435" spans="12:12" x14ac:dyDescent="0.25">
      <c r="L8435" s="8"/>
    </row>
    <row r="8436" spans="12:12" x14ac:dyDescent="0.25">
      <c r="L8436" s="8"/>
    </row>
    <row r="8437" spans="12:12" x14ac:dyDescent="0.25">
      <c r="L8437" s="8"/>
    </row>
    <row r="8438" spans="12:12" x14ac:dyDescent="0.25">
      <c r="L8438" s="8"/>
    </row>
    <row r="8439" spans="12:12" x14ac:dyDescent="0.25">
      <c r="L8439" s="8"/>
    </row>
    <row r="8440" spans="12:12" x14ac:dyDescent="0.25">
      <c r="L8440" s="8"/>
    </row>
    <row r="8441" spans="12:12" x14ac:dyDescent="0.25">
      <c r="L8441" s="8"/>
    </row>
    <row r="8442" spans="12:12" x14ac:dyDescent="0.25">
      <c r="L8442" s="8"/>
    </row>
    <row r="8443" spans="12:12" x14ac:dyDescent="0.25">
      <c r="L8443" s="8"/>
    </row>
    <row r="8444" spans="12:12" x14ac:dyDescent="0.25">
      <c r="L8444" s="8"/>
    </row>
    <row r="8445" spans="12:12" x14ac:dyDescent="0.25">
      <c r="L8445" s="8"/>
    </row>
    <row r="8446" spans="12:12" x14ac:dyDescent="0.25">
      <c r="L8446" s="8"/>
    </row>
    <row r="8447" spans="12:12" x14ac:dyDescent="0.25">
      <c r="L8447" s="8"/>
    </row>
    <row r="8448" spans="12:12" x14ac:dyDescent="0.25">
      <c r="L8448" s="8"/>
    </row>
    <row r="8449" spans="12:12" x14ac:dyDescent="0.25">
      <c r="L8449" s="8"/>
    </row>
    <row r="8450" spans="12:12" x14ac:dyDescent="0.25">
      <c r="L8450" s="8"/>
    </row>
    <row r="8451" spans="12:12" x14ac:dyDescent="0.25">
      <c r="L8451" s="8"/>
    </row>
    <row r="8452" spans="12:12" x14ac:dyDescent="0.25">
      <c r="L8452" s="8"/>
    </row>
    <row r="8453" spans="12:12" x14ac:dyDescent="0.25">
      <c r="L8453" s="8"/>
    </row>
    <row r="8454" spans="12:12" x14ac:dyDescent="0.25">
      <c r="L8454" s="8"/>
    </row>
    <row r="8455" spans="12:12" x14ac:dyDescent="0.25">
      <c r="L8455" s="8"/>
    </row>
    <row r="8456" spans="12:12" x14ac:dyDescent="0.25">
      <c r="L8456" s="8"/>
    </row>
    <row r="8457" spans="12:12" x14ac:dyDescent="0.25">
      <c r="L8457" s="8"/>
    </row>
    <row r="8458" spans="12:12" x14ac:dyDescent="0.25">
      <c r="L8458" s="8"/>
    </row>
    <row r="8459" spans="12:12" x14ac:dyDescent="0.25">
      <c r="L8459" s="8"/>
    </row>
    <row r="8460" spans="12:12" x14ac:dyDescent="0.25">
      <c r="L8460" s="8"/>
    </row>
    <row r="8461" spans="12:12" x14ac:dyDescent="0.25">
      <c r="L8461" s="8"/>
    </row>
    <row r="8462" spans="12:12" x14ac:dyDescent="0.25">
      <c r="L8462" s="8"/>
    </row>
    <row r="8463" spans="12:12" x14ac:dyDescent="0.25">
      <c r="L8463" s="8"/>
    </row>
    <row r="8464" spans="12:12" x14ac:dyDescent="0.25">
      <c r="L8464" s="8"/>
    </row>
    <row r="8465" spans="12:12" x14ac:dyDescent="0.25">
      <c r="L8465" s="8"/>
    </row>
    <row r="8466" spans="12:12" x14ac:dyDescent="0.25">
      <c r="L8466" s="8"/>
    </row>
    <row r="8467" spans="12:12" x14ac:dyDescent="0.25">
      <c r="L8467" s="8"/>
    </row>
    <row r="8468" spans="12:12" x14ac:dyDescent="0.25">
      <c r="L8468" s="8"/>
    </row>
    <row r="8469" spans="12:12" x14ac:dyDescent="0.25">
      <c r="L8469" s="8"/>
    </row>
    <row r="8470" spans="12:12" x14ac:dyDescent="0.25">
      <c r="L8470" s="8"/>
    </row>
    <row r="8471" spans="12:12" x14ac:dyDescent="0.25">
      <c r="L8471" s="8"/>
    </row>
    <row r="8472" spans="12:12" x14ac:dyDescent="0.25">
      <c r="L8472" s="8"/>
    </row>
    <row r="8473" spans="12:12" x14ac:dyDescent="0.25">
      <c r="L8473" s="8"/>
    </row>
    <row r="8474" spans="12:12" x14ac:dyDescent="0.25">
      <c r="L8474" s="8"/>
    </row>
    <row r="8475" spans="12:12" x14ac:dyDescent="0.25">
      <c r="L8475" s="8"/>
    </row>
    <row r="8476" spans="12:12" x14ac:dyDescent="0.25">
      <c r="L8476" s="8"/>
    </row>
    <row r="8477" spans="12:12" x14ac:dyDescent="0.25">
      <c r="L8477" s="8"/>
    </row>
    <row r="8478" spans="12:12" x14ac:dyDescent="0.25">
      <c r="L8478" s="8"/>
    </row>
    <row r="8479" spans="12:12" x14ac:dyDescent="0.25">
      <c r="L8479" s="8"/>
    </row>
    <row r="8480" spans="12:12" x14ac:dyDescent="0.25">
      <c r="L8480" s="8"/>
    </row>
    <row r="8481" spans="12:12" x14ac:dyDescent="0.25">
      <c r="L8481" s="8"/>
    </row>
    <row r="8482" spans="12:12" x14ac:dyDescent="0.25">
      <c r="L8482" s="8"/>
    </row>
    <row r="8483" spans="12:12" x14ac:dyDescent="0.25">
      <c r="L8483" s="8"/>
    </row>
    <row r="8484" spans="12:12" x14ac:dyDescent="0.25">
      <c r="L8484" s="8"/>
    </row>
    <row r="8485" spans="12:12" x14ac:dyDescent="0.25">
      <c r="L8485" s="8"/>
    </row>
    <row r="8486" spans="12:12" x14ac:dyDescent="0.25">
      <c r="L8486" s="8"/>
    </row>
    <row r="8487" spans="12:12" x14ac:dyDescent="0.25">
      <c r="L8487" s="8"/>
    </row>
    <row r="8488" spans="12:12" x14ac:dyDescent="0.25">
      <c r="L8488" s="8"/>
    </row>
    <row r="8489" spans="12:12" x14ac:dyDescent="0.25">
      <c r="L8489" s="8"/>
    </row>
    <row r="8490" spans="12:12" x14ac:dyDescent="0.25">
      <c r="L8490" s="8"/>
    </row>
    <row r="8491" spans="12:12" x14ac:dyDescent="0.25">
      <c r="L8491" s="8"/>
    </row>
    <row r="8492" spans="12:12" x14ac:dyDescent="0.25">
      <c r="L8492" s="8"/>
    </row>
    <row r="8493" spans="12:12" x14ac:dyDescent="0.25">
      <c r="L8493" s="8"/>
    </row>
    <row r="8494" spans="12:12" x14ac:dyDescent="0.25">
      <c r="L8494" s="8"/>
    </row>
    <row r="8495" spans="12:12" x14ac:dyDescent="0.25">
      <c r="L8495" s="8"/>
    </row>
    <row r="8496" spans="12:12" x14ac:dyDescent="0.25">
      <c r="L8496" s="8"/>
    </row>
    <row r="8497" spans="12:12" x14ac:dyDescent="0.25">
      <c r="L8497" s="8"/>
    </row>
    <row r="8498" spans="12:12" x14ac:dyDescent="0.25">
      <c r="L8498" s="8"/>
    </row>
    <row r="8499" spans="12:12" x14ac:dyDescent="0.25">
      <c r="L8499" s="8"/>
    </row>
    <row r="8500" spans="12:12" x14ac:dyDescent="0.25">
      <c r="L8500" s="8"/>
    </row>
    <row r="8501" spans="12:12" x14ac:dyDescent="0.25">
      <c r="L8501" s="8"/>
    </row>
    <row r="8502" spans="12:12" x14ac:dyDescent="0.25">
      <c r="L8502" s="8"/>
    </row>
    <row r="8503" spans="12:12" x14ac:dyDescent="0.25">
      <c r="L8503" s="8"/>
    </row>
    <row r="8504" spans="12:12" x14ac:dyDescent="0.25">
      <c r="L8504" s="8"/>
    </row>
    <row r="8505" spans="12:12" x14ac:dyDescent="0.25">
      <c r="L8505" s="8"/>
    </row>
    <row r="8506" spans="12:12" x14ac:dyDescent="0.25">
      <c r="L8506" s="8"/>
    </row>
    <row r="8507" spans="12:12" x14ac:dyDescent="0.25">
      <c r="L8507" s="8"/>
    </row>
    <row r="8508" spans="12:12" x14ac:dyDescent="0.25">
      <c r="L8508" s="8"/>
    </row>
    <row r="8509" spans="12:12" x14ac:dyDescent="0.25">
      <c r="L8509" s="8"/>
    </row>
    <row r="8510" spans="12:12" x14ac:dyDescent="0.25">
      <c r="L8510" s="8"/>
    </row>
    <row r="8511" spans="12:12" x14ac:dyDescent="0.25">
      <c r="L8511" s="8"/>
    </row>
    <row r="8512" spans="12:12" x14ac:dyDescent="0.25">
      <c r="L8512" s="8"/>
    </row>
    <row r="8513" spans="12:12" x14ac:dyDescent="0.25">
      <c r="L8513" s="8"/>
    </row>
    <row r="8514" spans="12:12" x14ac:dyDescent="0.25">
      <c r="L8514" s="8"/>
    </row>
    <row r="8515" spans="12:12" x14ac:dyDescent="0.25">
      <c r="L8515" s="8"/>
    </row>
    <row r="8516" spans="12:12" x14ac:dyDescent="0.25">
      <c r="L8516" s="8"/>
    </row>
    <row r="8517" spans="12:12" x14ac:dyDescent="0.25">
      <c r="L8517" s="8"/>
    </row>
    <row r="8518" spans="12:12" x14ac:dyDescent="0.25">
      <c r="L8518" s="8"/>
    </row>
    <row r="8519" spans="12:12" x14ac:dyDescent="0.25">
      <c r="L8519" s="8"/>
    </row>
    <row r="8520" spans="12:12" x14ac:dyDescent="0.25">
      <c r="L8520" s="8"/>
    </row>
    <row r="8521" spans="12:12" x14ac:dyDescent="0.25">
      <c r="L8521" s="8"/>
    </row>
    <row r="8522" spans="12:12" x14ac:dyDescent="0.25">
      <c r="L8522" s="8"/>
    </row>
    <row r="8523" spans="12:12" x14ac:dyDescent="0.25">
      <c r="L8523" s="8"/>
    </row>
    <row r="8524" spans="12:12" x14ac:dyDescent="0.25">
      <c r="L8524" s="8"/>
    </row>
    <row r="8525" spans="12:12" x14ac:dyDescent="0.25">
      <c r="L8525" s="8"/>
    </row>
    <row r="8526" spans="12:12" x14ac:dyDescent="0.25">
      <c r="L8526" s="8"/>
    </row>
    <row r="8527" spans="12:12" x14ac:dyDescent="0.25">
      <c r="L8527" s="8"/>
    </row>
    <row r="8528" spans="12:12" x14ac:dyDescent="0.25">
      <c r="L8528" s="8"/>
    </row>
    <row r="8529" spans="12:12" x14ac:dyDescent="0.25">
      <c r="L8529" s="8"/>
    </row>
    <row r="8530" spans="12:12" x14ac:dyDescent="0.25">
      <c r="L8530" s="8"/>
    </row>
    <row r="8531" spans="12:12" x14ac:dyDescent="0.25">
      <c r="L8531" s="8"/>
    </row>
    <row r="8532" spans="12:12" x14ac:dyDescent="0.25">
      <c r="L8532" s="8"/>
    </row>
    <row r="8533" spans="12:12" x14ac:dyDescent="0.25">
      <c r="L8533" s="8"/>
    </row>
    <row r="8534" spans="12:12" x14ac:dyDescent="0.25">
      <c r="L8534" s="8"/>
    </row>
    <row r="8535" spans="12:12" x14ac:dyDescent="0.25">
      <c r="L8535" s="8"/>
    </row>
    <row r="8536" spans="12:12" x14ac:dyDescent="0.25">
      <c r="L8536" s="8"/>
    </row>
    <row r="8537" spans="12:12" x14ac:dyDescent="0.25">
      <c r="L8537" s="8"/>
    </row>
    <row r="8538" spans="12:12" x14ac:dyDescent="0.25">
      <c r="L8538" s="8"/>
    </row>
    <row r="8539" spans="12:12" x14ac:dyDescent="0.25">
      <c r="L8539" s="8"/>
    </row>
    <row r="8540" spans="12:12" x14ac:dyDescent="0.25">
      <c r="L8540" s="8"/>
    </row>
    <row r="8541" spans="12:12" x14ac:dyDescent="0.25">
      <c r="L8541" s="8"/>
    </row>
    <row r="8542" spans="12:12" x14ac:dyDescent="0.25">
      <c r="L8542" s="8"/>
    </row>
    <row r="8543" spans="12:12" x14ac:dyDescent="0.25">
      <c r="L8543" s="8"/>
    </row>
    <row r="8544" spans="12:12" x14ac:dyDescent="0.25">
      <c r="L8544" s="8"/>
    </row>
    <row r="8545" spans="12:12" x14ac:dyDescent="0.25">
      <c r="L8545" s="8"/>
    </row>
    <row r="8546" spans="12:12" x14ac:dyDescent="0.25">
      <c r="L8546" s="8"/>
    </row>
    <row r="8547" spans="12:12" x14ac:dyDescent="0.25">
      <c r="L8547" s="8"/>
    </row>
    <row r="8548" spans="12:12" x14ac:dyDescent="0.25">
      <c r="L8548" s="8"/>
    </row>
    <row r="8549" spans="12:12" x14ac:dyDescent="0.25">
      <c r="L8549" s="8"/>
    </row>
    <row r="8550" spans="12:12" x14ac:dyDescent="0.25">
      <c r="L8550" s="8"/>
    </row>
    <row r="8551" spans="12:12" x14ac:dyDescent="0.25">
      <c r="L8551" s="8"/>
    </row>
    <row r="8552" spans="12:12" x14ac:dyDescent="0.25">
      <c r="L8552" s="8"/>
    </row>
    <row r="8553" spans="12:12" x14ac:dyDescent="0.25">
      <c r="L8553" s="8"/>
    </row>
    <row r="8554" spans="12:12" x14ac:dyDescent="0.25">
      <c r="L8554" s="8"/>
    </row>
    <row r="8555" spans="12:12" x14ac:dyDescent="0.25">
      <c r="L8555" s="8"/>
    </row>
    <row r="8556" spans="12:12" x14ac:dyDescent="0.25">
      <c r="L8556" s="8"/>
    </row>
    <row r="8557" spans="12:12" x14ac:dyDescent="0.25">
      <c r="L8557" s="8"/>
    </row>
    <row r="8558" spans="12:12" x14ac:dyDescent="0.25">
      <c r="L8558" s="8"/>
    </row>
    <row r="8559" spans="12:12" x14ac:dyDescent="0.25">
      <c r="L8559" s="8"/>
    </row>
    <row r="8560" spans="12:12" x14ac:dyDescent="0.25">
      <c r="L8560" s="8"/>
    </row>
    <row r="8561" spans="12:12" x14ac:dyDescent="0.25">
      <c r="L8561" s="8"/>
    </row>
    <row r="8562" spans="12:12" x14ac:dyDescent="0.25">
      <c r="L8562" s="8"/>
    </row>
    <row r="8563" spans="12:12" x14ac:dyDescent="0.25">
      <c r="L8563" s="8"/>
    </row>
    <row r="8564" spans="12:12" x14ac:dyDescent="0.25">
      <c r="L8564" s="8"/>
    </row>
    <row r="8565" spans="12:12" x14ac:dyDescent="0.25">
      <c r="L8565" s="8"/>
    </row>
    <row r="8566" spans="12:12" x14ac:dyDescent="0.25">
      <c r="L8566" s="8"/>
    </row>
    <row r="8567" spans="12:12" x14ac:dyDescent="0.25">
      <c r="L8567" s="8"/>
    </row>
    <row r="8568" spans="12:12" x14ac:dyDescent="0.25">
      <c r="L8568" s="8"/>
    </row>
    <row r="8569" spans="12:12" x14ac:dyDescent="0.25">
      <c r="L8569" s="8"/>
    </row>
    <row r="8570" spans="12:12" x14ac:dyDescent="0.25">
      <c r="L8570" s="8"/>
    </row>
    <row r="8571" spans="12:12" x14ac:dyDescent="0.25">
      <c r="L8571" s="8"/>
    </row>
    <row r="8572" spans="12:12" x14ac:dyDescent="0.25">
      <c r="L8572" s="8"/>
    </row>
    <row r="8573" spans="12:12" x14ac:dyDescent="0.25">
      <c r="L8573" s="8"/>
    </row>
    <row r="8574" spans="12:12" x14ac:dyDescent="0.25">
      <c r="L8574" s="8"/>
    </row>
    <row r="8575" spans="12:12" x14ac:dyDescent="0.25">
      <c r="L8575" s="8"/>
    </row>
    <row r="8576" spans="12:12" x14ac:dyDescent="0.25">
      <c r="L8576" s="8"/>
    </row>
    <row r="8577" spans="12:12" x14ac:dyDescent="0.25">
      <c r="L8577" s="8"/>
    </row>
    <row r="8578" spans="12:12" x14ac:dyDescent="0.25">
      <c r="L8578" s="8"/>
    </row>
    <row r="8579" spans="12:12" x14ac:dyDescent="0.25">
      <c r="L8579" s="8"/>
    </row>
    <row r="8580" spans="12:12" x14ac:dyDescent="0.25">
      <c r="L8580" s="8"/>
    </row>
    <row r="8581" spans="12:12" x14ac:dyDescent="0.25">
      <c r="L8581" s="8"/>
    </row>
    <row r="8582" spans="12:12" x14ac:dyDescent="0.25">
      <c r="L8582" s="8"/>
    </row>
    <row r="8583" spans="12:12" x14ac:dyDescent="0.25">
      <c r="L8583" s="8"/>
    </row>
    <row r="8584" spans="12:12" x14ac:dyDescent="0.25">
      <c r="L8584" s="8"/>
    </row>
    <row r="8585" spans="12:12" x14ac:dyDescent="0.25">
      <c r="L8585" s="8"/>
    </row>
    <row r="8586" spans="12:12" x14ac:dyDescent="0.25">
      <c r="L8586" s="8"/>
    </row>
    <row r="8587" spans="12:12" x14ac:dyDescent="0.25">
      <c r="L8587" s="8"/>
    </row>
    <row r="8588" spans="12:12" x14ac:dyDescent="0.25">
      <c r="L8588" s="8"/>
    </row>
    <row r="8589" spans="12:12" x14ac:dyDescent="0.25">
      <c r="L8589" s="8"/>
    </row>
    <row r="8590" spans="12:12" x14ac:dyDescent="0.25">
      <c r="L8590" s="8"/>
    </row>
    <row r="8591" spans="12:12" x14ac:dyDescent="0.25">
      <c r="L8591" s="8"/>
    </row>
    <row r="8592" spans="12:12" x14ac:dyDescent="0.25">
      <c r="L8592" s="8"/>
    </row>
    <row r="8593" spans="12:12" x14ac:dyDescent="0.25">
      <c r="L8593" s="8"/>
    </row>
    <row r="8594" spans="12:12" x14ac:dyDescent="0.25">
      <c r="L8594" s="8"/>
    </row>
    <row r="8595" spans="12:12" x14ac:dyDescent="0.25">
      <c r="L8595" s="8"/>
    </row>
    <row r="8596" spans="12:12" x14ac:dyDescent="0.25">
      <c r="L8596" s="8"/>
    </row>
    <row r="8597" spans="12:12" x14ac:dyDescent="0.25">
      <c r="L8597" s="8"/>
    </row>
    <row r="8598" spans="12:12" x14ac:dyDescent="0.25">
      <c r="L8598" s="8"/>
    </row>
    <row r="8599" spans="12:12" x14ac:dyDescent="0.25">
      <c r="L8599" s="8"/>
    </row>
    <row r="8600" spans="12:12" x14ac:dyDescent="0.25">
      <c r="L8600" s="8"/>
    </row>
    <row r="8601" spans="12:12" x14ac:dyDescent="0.25">
      <c r="L8601" s="8"/>
    </row>
    <row r="8602" spans="12:12" x14ac:dyDescent="0.25">
      <c r="L8602" s="8"/>
    </row>
    <row r="8603" spans="12:12" x14ac:dyDescent="0.25">
      <c r="L8603" s="8"/>
    </row>
    <row r="8604" spans="12:12" x14ac:dyDescent="0.25">
      <c r="L8604" s="8"/>
    </row>
    <row r="8605" spans="12:12" x14ac:dyDescent="0.25">
      <c r="L8605" s="8"/>
    </row>
    <row r="8606" spans="12:12" x14ac:dyDescent="0.25">
      <c r="L8606" s="8"/>
    </row>
    <row r="8607" spans="12:12" x14ac:dyDescent="0.25">
      <c r="L8607" s="8"/>
    </row>
    <row r="8608" spans="12:12" x14ac:dyDescent="0.25">
      <c r="L8608" s="8"/>
    </row>
    <row r="8609" spans="12:12" x14ac:dyDescent="0.25">
      <c r="L8609" s="8"/>
    </row>
    <row r="8610" spans="12:12" x14ac:dyDescent="0.25">
      <c r="L8610" s="8"/>
    </row>
    <row r="8611" spans="12:12" x14ac:dyDescent="0.25">
      <c r="L8611" s="8"/>
    </row>
    <row r="8612" spans="12:12" x14ac:dyDescent="0.25">
      <c r="L8612" s="8"/>
    </row>
    <row r="8613" spans="12:12" x14ac:dyDescent="0.25">
      <c r="L8613" s="8"/>
    </row>
    <row r="8614" spans="12:12" x14ac:dyDescent="0.25">
      <c r="L8614" s="8"/>
    </row>
    <row r="8615" spans="12:12" x14ac:dyDescent="0.25">
      <c r="L8615" s="8"/>
    </row>
    <row r="8616" spans="12:12" x14ac:dyDescent="0.25">
      <c r="L8616" s="8"/>
    </row>
    <row r="8617" spans="12:12" x14ac:dyDescent="0.25">
      <c r="L8617" s="8"/>
    </row>
    <row r="8618" spans="12:12" x14ac:dyDescent="0.25">
      <c r="L8618" s="8"/>
    </row>
    <row r="8619" spans="12:12" x14ac:dyDescent="0.25">
      <c r="L8619" s="8"/>
    </row>
    <row r="8620" spans="12:12" x14ac:dyDescent="0.25">
      <c r="L8620" s="8"/>
    </row>
    <row r="8621" spans="12:12" x14ac:dyDescent="0.25">
      <c r="L8621" s="8"/>
    </row>
    <row r="8622" spans="12:12" x14ac:dyDescent="0.25">
      <c r="L8622" s="8"/>
    </row>
    <row r="8623" spans="12:12" x14ac:dyDescent="0.25">
      <c r="L8623" s="8"/>
    </row>
    <row r="8624" spans="12:12" x14ac:dyDescent="0.25">
      <c r="L8624" s="8"/>
    </row>
    <row r="8625" spans="12:12" x14ac:dyDescent="0.25">
      <c r="L8625" s="8"/>
    </row>
    <row r="8626" spans="12:12" x14ac:dyDescent="0.25">
      <c r="L8626" s="8"/>
    </row>
    <row r="8627" spans="12:12" x14ac:dyDescent="0.25">
      <c r="L8627" s="8"/>
    </row>
    <row r="8628" spans="12:12" x14ac:dyDescent="0.25">
      <c r="L8628" s="8"/>
    </row>
    <row r="8629" spans="12:12" x14ac:dyDescent="0.25">
      <c r="L8629" s="8"/>
    </row>
    <row r="8630" spans="12:12" x14ac:dyDescent="0.25">
      <c r="L8630" s="8"/>
    </row>
    <row r="8631" spans="12:12" x14ac:dyDescent="0.25">
      <c r="L8631" s="8"/>
    </row>
    <row r="8632" spans="12:12" x14ac:dyDescent="0.25">
      <c r="L8632" s="8"/>
    </row>
    <row r="8633" spans="12:12" x14ac:dyDescent="0.25">
      <c r="L8633" s="8"/>
    </row>
    <row r="8634" spans="12:12" x14ac:dyDescent="0.25">
      <c r="L8634" s="8"/>
    </row>
    <row r="8635" spans="12:12" x14ac:dyDescent="0.25">
      <c r="L8635" s="8"/>
    </row>
    <row r="8636" spans="12:12" x14ac:dyDescent="0.25">
      <c r="L8636" s="8"/>
    </row>
    <row r="8637" spans="12:12" x14ac:dyDescent="0.25">
      <c r="L8637" s="8"/>
    </row>
    <row r="8638" spans="12:12" x14ac:dyDescent="0.25">
      <c r="L8638" s="8"/>
    </row>
    <row r="8639" spans="12:12" x14ac:dyDescent="0.25">
      <c r="L8639" s="8"/>
    </row>
    <row r="8640" spans="12:12" x14ac:dyDescent="0.25">
      <c r="L8640" s="8"/>
    </row>
    <row r="8641" spans="12:12" x14ac:dyDescent="0.25">
      <c r="L8641" s="8"/>
    </row>
    <row r="8642" spans="12:12" x14ac:dyDescent="0.25">
      <c r="L8642" s="8"/>
    </row>
    <row r="8643" spans="12:12" x14ac:dyDescent="0.25">
      <c r="L8643" s="8"/>
    </row>
    <row r="8644" spans="12:12" x14ac:dyDescent="0.25">
      <c r="L8644" s="8"/>
    </row>
    <row r="8645" spans="12:12" x14ac:dyDescent="0.25">
      <c r="L8645" s="8"/>
    </row>
    <row r="8646" spans="12:12" x14ac:dyDescent="0.25">
      <c r="L8646" s="8"/>
    </row>
    <row r="8647" spans="12:12" x14ac:dyDescent="0.25">
      <c r="L8647" s="8"/>
    </row>
    <row r="8648" spans="12:12" x14ac:dyDescent="0.25">
      <c r="L8648" s="8"/>
    </row>
    <row r="8649" spans="12:12" x14ac:dyDescent="0.25">
      <c r="L8649" s="8"/>
    </row>
    <row r="8650" spans="12:12" x14ac:dyDescent="0.25">
      <c r="L8650" s="8"/>
    </row>
    <row r="8651" spans="12:12" x14ac:dyDescent="0.25">
      <c r="L8651" s="8"/>
    </row>
    <row r="8652" spans="12:12" x14ac:dyDescent="0.25">
      <c r="L8652" s="8"/>
    </row>
    <row r="8653" spans="12:12" x14ac:dyDescent="0.25">
      <c r="L8653" s="8"/>
    </row>
    <row r="8654" spans="12:12" x14ac:dyDescent="0.25">
      <c r="L8654" s="8"/>
    </row>
    <row r="8655" spans="12:12" x14ac:dyDescent="0.25">
      <c r="L8655" s="8"/>
    </row>
    <row r="8656" spans="12:12" x14ac:dyDescent="0.25">
      <c r="L8656" s="8"/>
    </row>
    <row r="8657" spans="12:12" x14ac:dyDescent="0.25">
      <c r="L8657" s="8"/>
    </row>
    <row r="8658" spans="12:12" x14ac:dyDescent="0.25">
      <c r="L8658" s="8"/>
    </row>
    <row r="8659" spans="12:12" x14ac:dyDescent="0.25">
      <c r="L8659" s="8"/>
    </row>
    <row r="8660" spans="12:12" x14ac:dyDescent="0.25">
      <c r="L8660" s="8"/>
    </row>
    <row r="8661" spans="12:12" x14ac:dyDescent="0.25">
      <c r="L8661" s="8"/>
    </row>
    <row r="8662" spans="12:12" x14ac:dyDescent="0.25">
      <c r="L8662" s="8"/>
    </row>
    <row r="8663" spans="12:12" x14ac:dyDescent="0.25">
      <c r="L8663" s="8"/>
    </row>
    <row r="8664" spans="12:12" x14ac:dyDescent="0.25">
      <c r="L8664" s="8"/>
    </row>
    <row r="8665" spans="12:12" x14ac:dyDescent="0.25">
      <c r="L8665" s="8"/>
    </row>
    <row r="8666" spans="12:12" x14ac:dyDescent="0.25">
      <c r="L8666" s="8"/>
    </row>
    <row r="8667" spans="12:12" x14ac:dyDescent="0.25">
      <c r="L8667" s="8"/>
    </row>
    <row r="8668" spans="12:12" x14ac:dyDescent="0.25">
      <c r="L8668" s="8"/>
    </row>
    <row r="8669" spans="12:12" x14ac:dyDescent="0.25">
      <c r="L8669" s="8"/>
    </row>
    <row r="8670" spans="12:12" x14ac:dyDescent="0.25">
      <c r="L8670" s="8"/>
    </row>
    <row r="8671" spans="12:12" x14ac:dyDescent="0.25">
      <c r="L8671" s="8"/>
    </row>
    <row r="8672" spans="12:12" x14ac:dyDescent="0.25">
      <c r="L8672" s="8"/>
    </row>
    <row r="8673" spans="12:12" x14ac:dyDescent="0.25">
      <c r="L8673" s="8"/>
    </row>
    <row r="8674" spans="12:12" x14ac:dyDescent="0.25">
      <c r="L8674" s="8"/>
    </row>
    <row r="8675" spans="12:12" x14ac:dyDescent="0.25">
      <c r="L8675" s="8"/>
    </row>
    <row r="8676" spans="12:12" x14ac:dyDescent="0.25">
      <c r="L8676" s="8"/>
    </row>
    <row r="8677" spans="12:12" x14ac:dyDescent="0.25">
      <c r="L8677" s="8"/>
    </row>
    <row r="8678" spans="12:12" x14ac:dyDescent="0.25">
      <c r="L8678" s="8"/>
    </row>
    <row r="8679" spans="12:12" x14ac:dyDescent="0.25">
      <c r="L8679" s="8"/>
    </row>
    <row r="8680" spans="12:12" x14ac:dyDescent="0.25">
      <c r="L8680" s="8"/>
    </row>
    <row r="8681" spans="12:12" x14ac:dyDescent="0.25">
      <c r="L8681" s="8"/>
    </row>
    <row r="8682" spans="12:12" x14ac:dyDescent="0.25">
      <c r="L8682" s="8"/>
    </row>
    <row r="8683" spans="12:12" x14ac:dyDescent="0.25">
      <c r="L8683" s="8"/>
    </row>
    <row r="8684" spans="12:12" x14ac:dyDescent="0.25">
      <c r="L8684" s="8"/>
    </row>
    <row r="8685" spans="12:12" x14ac:dyDescent="0.25">
      <c r="L8685" s="8"/>
    </row>
    <row r="8686" spans="12:12" x14ac:dyDescent="0.25">
      <c r="L8686" s="8"/>
    </row>
    <row r="8687" spans="12:12" x14ac:dyDescent="0.25">
      <c r="L8687" s="8"/>
    </row>
    <row r="8688" spans="12:12" x14ac:dyDescent="0.25">
      <c r="L8688" s="8"/>
    </row>
    <row r="8689" spans="12:12" x14ac:dyDescent="0.25">
      <c r="L8689" s="8"/>
    </row>
    <row r="8690" spans="12:12" x14ac:dyDescent="0.25">
      <c r="L8690" s="8"/>
    </row>
    <row r="8691" spans="12:12" x14ac:dyDescent="0.25">
      <c r="L8691" s="8"/>
    </row>
    <row r="8692" spans="12:12" x14ac:dyDescent="0.25">
      <c r="L8692" s="8"/>
    </row>
    <row r="8693" spans="12:12" x14ac:dyDescent="0.25">
      <c r="L8693" s="8"/>
    </row>
    <row r="8694" spans="12:12" x14ac:dyDescent="0.25">
      <c r="L8694" s="8"/>
    </row>
    <row r="8695" spans="12:12" x14ac:dyDescent="0.25">
      <c r="L8695" s="8"/>
    </row>
    <row r="8696" spans="12:12" x14ac:dyDescent="0.25">
      <c r="L8696" s="8"/>
    </row>
    <row r="8697" spans="12:12" x14ac:dyDescent="0.25">
      <c r="L8697" s="8"/>
    </row>
    <row r="8698" spans="12:12" x14ac:dyDescent="0.25">
      <c r="L8698" s="8"/>
    </row>
    <row r="8699" spans="12:12" x14ac:dyDescent="0.25">
      <c r="L8699" s="8"/>
    </row>
    <row r="8700" spans="12:12" x14ac:dyDescent="0.25">
      <c r="L8700" s="8"/>
    </row>
    <row r="8701" spans="12:12" x14ac:dyDescent="0.25">
      <c r="L8701" s="8"/>
    </row>
    <row r="8702" spans="12:12" x14ac:dyDescent="0.25">
      <c r="L8702" s="8"/>
    </row>
    <row r="8703" spans="12:12" x14ac:dyDescent="0.25">
      <c r="L8703" s="8"/>
    </row>
    <row r="8704" spans="12:12" x14ac:dyDescent="0.25">
      <c r="L8704" s="8"/>
    </row>
    <row r="8705" spans="12:12" x14ac:dyDescent="0.25">
      <c r="L8705" s="8"/>
    </row>
    <row r="8706" spans="12:12" x14ac:dyDescent="0.25">
      <c r="L8706" s="8"/>
    </row>
    <row r="8707" spans="12:12" x14ac:dyDescent="0.25">
      <c r="L8707" s="8"/>
    </row>
    <row r="8708" spans="12:12" x14ac:dyDescent="0.25">
      <c r="L8708" s="8"/>
    </row>
    <row r="8709" spans="12:12" x14ac:dyDescent="0.25">
      <c r="L8709" s="8"/>
    </row>
    <row r="8710" spans="12:12" x14ac:dyDescent="0.25">
      <c r="L8710" s="8"/>
    </row>
    <row r="8711" spans="12:12" x14ac:dyDescent="0.25">
      <c r="L8711" s="8"/>
    </row>
    <row r="8712" spans="12:12" x14ac:dyDescent="0.25">
      <c r="L8712" s="8"/>
    </row>
    <row r="8713" spans="12:12" x14ac:dyDescent="0.25">
      <c r="L8713" s="8"/>
    </row>
    <row r="8714" spans="12:12" x14ac:dyDescent="0.25">
      <c r="L8714" s="8"/>
    </row>
    <row r="8715" spans="12:12" x14ac:dyDescent="0.25">
      <c r="L8715" s="8"/>
    </row>
    <row r="8716" spans="12:12" x14ac:dyDescent="0.25">
      <c r="L8716" s="8"/>
    </row>
    <row r="8717" spans="12:12" x14ac:dyDescent="0.25">
      <c r="L8717" s="8"/>
    </row>
    <row r="8718" spans="12:12" x14ac:dyDescent="0.25">
      <c r="L8718" s="8"/>
    </row>
    <row r="8719" spans="12:12" x14ac:dyDescent="0.25">
      <c r="L8719" s="8"/>
    </row>
    <row r="8720" spans="12:12" x14ac:dyDescent="0.25">
      <c r="L8720" s="8"/>
    </row>
    <row r="8721" spans="12:12" x14ac:dyDescent="0.25">
      <c r="L8721" s="8"/>
    </row>
    <row r="8722" spans="12:12" x14ac:dyDescent="0.25">
      <c r="L8722" s="8"/>
    </row>
    <row r="8723" spans="12:12" x14ac:dyDescent="0.25">
      <c r="L8723" s="8"/>
    </row>
    <row r="8724" spans="12:12" x14ac:dyDescent="0.25">
      <c r="L8724" s="8"/>
    </row>
    <row r="8725" spans="12:12" x14ac:dyDescent="0.25">
      <c r="L8725" s="8"/>
    </row>
    <row r="8726" spans="12:12" x14ac:dyDescent="0.25">
      <c r="L8726" s="8"/>
    </row>
    <row r="8727" spans="12:12" x14ac:dyDescent="0.25">
      <c r="L8727" s="8"/>
    </row>
    <row r="8728" spans="12:12" x14ac:dyDescent="0.25">
      <c r="L8728" s="8"/>
    </row>
    <row r="8729" spans="12:12" x14ac:dyDescent="0.25">
      <c r="L8729" s="8"/>
    </row>
    <row r="8730" spans="12:12" x14ac:dyDescent="0.25">
      <c r="L8730" s="8"/>
    </row>
    <row r="8731" spans="12:12" x14ac:dyDescent="0.25">
      <c r="L8731" s="8"/>
    </row>
    <row r="8732" spans="12:12" x14ac:dyDescent="0.25">
      <c r="L8732" s="8"/>
    </row>
    <row r="8733" spans="12:12" x14ac:dyDescent="0.25">
      <c r="L8733" s="8"/>
    </row>
    <row r="8734" spans="12:12" x14ac:dyDescent="0.25">
      <c r="L8734" s="8"/>
    </row>
    <row r="8735" spans="12:12" x14ac:dyDescent="0.25">
      <c r="L8735" s="8"/>
    </row>
    <row r="8736" spans="12:12" x14ac:dyDescent="0.25">
      <c r="L8736" s="8"/>
    </row>
    <row r="8737" spans="12:12" x14ac:dyDescent="0.25">
      <c r="L8737" s="8"/>
    </row>
    <row r="8738" spans="12:12" x14ac:dyDescent="0.25">
      <c r="L8738" s="8"/>
    </row>
    <row r="8739" spans="12:12" x14ac:dyDescent="0.25">
      <c r="L8739" s="8"/>
    </row>
    <row r="8740" spans="12:12" x14ac:dyDescent="0.25">
      <c r="L8740" s="8"/>
    </row>
    <row r="8741" spans="12:12" x14ac:dyDescent="0.25">
      <c r="L8741" s="8"/>
    </row>
    <row r="8742" spans="12:12" x14ac:dyDescent="0.25">
      <c r="L8742" s="8"/>
    </row>
    <row r="8743" spans="12:12" x14ac:dyDescent="0.25">
      <c r="L8743" s="8"/>
    </row>
    <row r="8744" spans="12:12" x14ac:dyDescent="0.25">
      <c r="L8744" s="8"/>
    </row>
    <row r="8745" spans="12:12" x14ac:dyDescent="0.25">
      <c r="L8745" s="8"/>
    </row>
    <row r="8746" spans="12:12" x14ac:dyDescent="0.25">
      <c r="L8746" s="8"/>
    </row>
    <row r="8747" spans="12:12" x14ac:dyDescent="0.25">
      <c r="L8747" s="8"/>
    </row>
    <row r="8748" spans="12:12" x14ac:dyDescent="0.25">
      <c r="L8748" s="8"/>
    </row>
    <row r="8749" spans="12:12" x14ac:dyDescent="0.25">
      <c r="L8749" s="8"/>
    </row>
    <row r="8750" spans="12:12" x14ac:dyDescent="0.25">
      <c r="L8750" s="8"/>
    </row>
    <row r="8751" spans="12:12" x14ac:dyDescent="0.25">
      <c r="L8751" s="8"/>
    </row>
    <row r="8752" spans="12:12" x14ac:dyDescent="0.25">
      <c r="L8752" s="8"/>
    </row>
    <row r="8753" spans="12:12" x14ac:dyDescent="0.25">
      <c r="L8753" s="8"/>
    </row>
    <row r="8754" spans="12:12" x14ac:dyDescent="0.25">
      <c r="L8754" s="8"/>
    </row>
    <row r="8755" spans="12:12" x14ac:dyDescent="0.25">
      <c r="L8755" s="8"/>
    </row>
    <row r="8756" spans="12:12" x14ac:dyDescent="0.25">
      <c r="L8756" s="8"/>
    </row>
    <row r="8757" spans="12:12" x14ac:dyDescent="0.25">
      <c r="L8757" s="8"/>
    </row>
    <row r="8758" spans="12:12" x14ac:dyDescent="0.25">
      <c r="L8758" s="8"/>
    </row>
    <row r="8759" spans="12:12" x14ac:dyDescent="0.25">
      <c r="L8759" s="8"/>
    </row>
    <row r="8760" spans="12:12" x14ac:dyDescent="0.25">
      <c r="L8760" s="8"/>
    </row>
    <row r="8761" spans="12:12" x14ac:dyDescent="0.25">
      <c r="L8761" s="8"/>
    </row>
    <row r="8762" spans="12:12" x14ac:dyDescent="0.25">
      <c r="L8762" s="8"/>
    </row>
    <row r="8763" spans="12:12" x14ac:dyDescent="0.25">
      <c r="L8763" s="8"/>
    </row>
    <row r="8764" spans="12:12" x14ac:dyDescent="0.25">
      <c r="L8764" s="8"/>
    </row>
    <row r="8765" spans="12:12" x14ac:dyDescent="0.25">
      <c r="L8765" s="8"/>
    </row>
    <row r="8766" spans="12:12" x14ac:dyDescent="0.25">
      <c r="L8766" s="8"/>
    </row>
    <row r="8767" spans="12:12" x14ac:dyDescent="0.25">
      <c r="L8767" s="8"/>
    </row>
    <row r="8768" spans="12:12" x14ac:dyDescent="0.25">
      <c r="L8768" s="8"/>
    </row>
    <row r="8769" spans="12:12" x14ac:dyDescent="0.25">
      <c r="L8769" s="8"/>
    </row>
    <row r="8770" spans="12:12" x14ac:dyDescent="0.25">
      <c r="L8770" s="8"/>
    </row>
    <row r="8771" spans="12:12" x14ac:dyDescent="0.25">
      <c r="L8771" s="8"/>
    </row>
    <row r="8772" spans="12:12" x14ac:dyDescent="0.25">
      <c r="L8772" s="8"/>
    </row>
    <row r="8773" spans="12:12" x14ac:dyDescent="0.25">
      <c r="L8773" s="8"/>
    </row>
    <row r="8774" spans="12:12" x14ac:dyDescent="0.25">
      <c r="L8774" s="8"/>
    </row>
    <row r="8775" spans="12:12" x14ac:dyDescent="0.25">
      <c r="L8775" s="8"/>
    </row>
    <row r="8776" spans="12:12" x14ac:dyDescent="0.25">
      <c r="L8776" s="8"/>
    </row>
    <row r="8777" spans="12:12" x14ac:dyDescent="0.25">
      <c r="L8777" s="8"/>
    </row>
    <row r="8778" spans="12:12" x14ac:dyDescent="0.25">
      <c r="L8778" s="8"/>
    </row>
    <row r="8779" spans="12:12" x14ac:dyDescent="0.25">
      <c r="L8779" s="8"/>
    </row>
    <row r="8780" spans="12:12" x14ac:dyDescent="0.25">
      <c r="L8780" s="8"/>
    </row>
    <row r="8781" spans="12:12" x14ac:dyDescent="0.25">
      <c r="L8781" s="8"/>
    </row>
    <row r="8782" spans="12:12" x14ac:dyDescent="0.25">
      <c r="L8782" s="8"/>
    </row>
    <row r="8783" spans="12:12" x14ac:dyDescent="0.25">
      <c r="L8783" s="8"/>
    </row>
    <row r="8784" spans="12:12" x14ac:dyDescent="0.25">
      <c r="L8784" s="8"/>
    </row>
    <row r="8785" spans="12:12" x14ac:dyDescent="0.25">
      <c r="L8785" s="8"/>
    </row>
    <row r="8786" spans="12:12" x14ac:dyDescent="0.25">
      <c r="L8786" s="8"/>
    </row>
    <row r="8787" spans="12:12" x14ac:dyDescent="0.25">
      <c r="L8787" s="8"/>
    </row>
    <row r="8788" spans="12:12" x14ac:dyDescent="0.25">
      <c r="L8788" s="8"/>
    </row>
    <row r="8789" spans="12:12" x14ac:dyDescent="0.25">
      <c r="L8789" s="8"/>
    </row>
    <row r="8790" spans="12:12" x14ac:dyDescent="0.25">
      <c r="L8790" s="8"/>
    </row>
    <row r="8791" spans="12:12" x14ac:dyDescent="0.25">
      <c r="L8791" s="8"/>
    </row>
    <row r="8792" spans="12:12" x14ac:dyDescent="0.25">
      <c r="L8792" s="8"/>
    </row>
    <row r="8793" spans="12:12" x14ac:dyDescent="0.25">
      <c r="L8793" s="8"/>
    </row>
    <row r="8794" spans="12:12" x14ac:dyDescent="0.25">
      <c r="L8794" s="8"/>
    </row>
    <row r="8795" spans="12:12" x14ac:dyDescent="0.25">
      <c r="L8795" s="8"/>
    </row>
    <row r="8796" spans="12:12" x14ac:dyDescent="0.25">
      <c r="L8796" s="8"/>
    </row>
    <row r="8797" spans="12:12" x14ac:dyDescent="0.25">
      <c r="L8797" s="8"/>
    </row>
    <row r="8798" spans="12:12" x14ac:dyDescent="0.25">
      <c r="L8798" s="8"/>
    </row>
    <row r="8799" spans="12:12" x14ac:dyDescent="0.25">
      <c r="L8799" s="8"/>
    </row>
    <row r="8800" spans="12:12" x14ac:dyDescent="0.25">
      <c r="L8800" s="8"/>
    </row>
    <row r="8801" spans="12:12" x14ac:dyDescent="0.25">
      <c r="L8801" s="8"/>
    </row>
    <row r="8802" spans="12:12" x14ac:dyDescent="0.25">
      <c r="L8802" s="8"/>
    </row>
    <row r="8803" spans="12:12" x14ac:dyDescent="0.25">
      <c r="L8803" s="8"/>
    </row>
    <row r="8804" spans="12:12" x14ac:dyDescent="0.25">
      <c r="L8804" s="8"/>
    </row>
    <row r="8805" spans="12:12" x14ac:dyDescent="0.25">
      <c r="L8805" s="8"/>
    </row>
    <row r="8806" spans="12:12" x14ac:dyDescent="0.25">
      <c r="L8806" s="8"/>
    </row>
    <row r="8807" spans="12:12" x14ac:dyDescent="0.25">
      <c r="L8807" s="8"/>
    </row>
    <row r="8808" spans="12:12" x14ac:dyDescent="0.25">
      <c r="L8808" s="8"/>
    </row>
    <row r="8809" spans="12:12" x14ac:dyDescent="0.25">
      <c r="L8809" s="8"/>
    </row>
    <row r="8810" spans="12:12" x14ac:dyDescent="0.25">
      <c r="L8810" s="8"/>
    </row>
    <row r="8811" spans="12:12" x14ac:dyDescent="0.25">
      <c r="L8811" s="8"/>
    </row>
    <row r="8812" spans="12:12" x14ac:dyDescent="0.25">
      <c r="L8812" s="8"/>
    </row>
    <row r="8813" spans="12:12" x14ac:dyDescent="0.25">
      <c r="L8813" s="8"/>
    </row>
    <row r="8814" spans="12:12" x14ac:dyDescent="0.25">
      <c r="L8814" s="8"/>
    </row>
    <row r="8815" spans="12:12" x14ac:dyDescent="0.25">
      <c r="L8815" s="8"/>
    </row>
    <row r="8816" spans="12:12" x14ac:dyDescent="0.25">
      <c r="L8816" s="8"/>
    </row>
    <row r="8817" spans="12:12" x14ac:dyDescent="0.25">
      <c r="L8817" s="8"/>
    </row>
    <row r="8818" spans="12:12" x14ac:dyDescent="0.25">
      <c r="L8818" s="8"/>
    </row>
    <row r="8819" spans="12:12" x14ac:dyDescent="0.25">
      <c r="L8819" s="8"/>
    </row>
    <row r="8820" spans="12:12" x14ac:dyDescent="0.25">
      <c r="L8820" s="8"/>
    </row>
    <row r="8821" spans="12:12" x14ac:dyDescent="0.25">
      <c r="L8821" s="8"/>
    </row>
    <row r="8822" spans="12:12" x14ac:dyDescent="0.25">
      <c r="L8822" s="8"/>
    </row>
    <row r="8823" spans="12:12" x14ac:dyDescent="0.25">
      <c r="L8823" s="8"/>
    </row>
    <row r="8824" spans="12:12" x14ac:dyDescent="0.25">
      <c r="L8824" s="8"/>
    </row>
    <row r="8825" spans="12:12" x14ac:dyDescent="0.25">
      <c r="L8825" s="8"/>
    </row>
    <row r="8826" spans="12:12" x14ac:dyDescent="0.25">
      <c r="L8826" s="8"/>
    </row>
    <row r="8827" spans="12:12" x14ac:dyDescent="0.25">
      <c r="L8827" s="8"/>
    </row>
    <row r="8828" spans="12:12" x14ac:dyDescent="0.25">
      <c r="L8828" s="8"/>
    </row>
    <row r="8829" spans="12:12" x14ac:dyDescent="0.25">
      <c r="L8829" s="8"/>
    </row>
    <row r="8830" spans="12:12" x14ac:dyDescent="0.25">
      <c r="L8830" s="8"/>
    </row>
    <row r="8831" spans="12:12" x14ac:dyDescent="0.25">
      <c r="L8831" s="8"/>
    </row>
    <row r="8832" spans="12:12" x14ac:dyDescent="0.25">
      <c r="L8832" s="8"/>
    </row>
    <row r="8833" spans="12:12" x14ac:dyDescent="0.25">
      <c r="L8833" s="8"/>
    </row>
    <row r="8834" spans="12:12" x14ac:dyDescent="0.25">
      <c r="L8834" s="8"/>
    </row>
    <row r="8835" spans="12:12" x14ac:dyDescent="0.25">
      <c r="L8835" s="8"/>
    </row>
    <row r="8836" spans="12:12" x14ac:dyDescent="0.25">
      <c r="L8836" s="8"/>
    </row>
    <row r="8837" spans="12:12" x14ac:dyDescent="0.25">
      <c r="L8837" s="8"/>
    </row>
    <row r="8838" spans="12:12" x14ac:dyDescent="0.25">
      <c r="L8838" s="8"/>
    </row>
    <row r="8839" spans="12:12" x14ac:dyDescent="0.25">
      <c r="L8839" s="8"/>
    </row>
    <row r="8840" spans="12:12" x14ac:dyDescent="0.25">
      <c r="L8840" s="8"/>
    </row>
    <row r="8841" spans="12:12" x14ac:dyDescent="0.25">
      <c r="L8841" s="8"/>
    </row>
    <row r="8842" spans="12:12" x14ac:dyDescent="0.25">
      <c r="L8842" s="8"/>
    </row>
    <row r="8843" spans="12:12" x14ac:dyDescent="0.25">
      <c r="L8843" s="8"/>
    </row>
    <row r="8844" spans="12:12" x14ac:dyDescent="0.25">
      <c r="L8844" s="8"/>
    </row>
    <row r="8845" spans="12:12" x14ac:dyDescent="0.25">
      <c r="L8845" s="8"/>
    </row>
    <row r="8846" spans="12:12" x14ac:dyDescent="0.25">
      <c r="L8846" s="8"/>
    </row>
    <row r="8847" spans="12:12" x14ac:dyDescent="0.25">
      <c r="L8847" s="8"/>
    </row>
    <row r="8848" spans="12:12" x14ac:dyDescent="0.25">
      <c r="L8848" s="8"/>
    </row>
    <row r="8849" spans="12:12" x14ac:dyDescent="0.25">
      <c r="L8849" s="8"/>
    </row>
    <row r="8850" spans="12:12" x14ac:dyDescent="0.25">
      <c r="L8850" s="8"/>
    </row>
    <row r="8851" spans="12:12" x14ac:dyDescent="0.25">
      <c r="L8851" s="8"/>
    </row>
    <row r="8852" spans="12:12" x14ac:dyDescent="0.25">
      <c r="L8852" s="8"/>
    </row>
    <row r="8853" spans="12:12" x14ac:dyDescent="0.25">
      <c r="L8853" s="8"/>
    </row>
    <row r="8854" spans="12:12" x14ac:dyDescent="0.25">
      <c r="L8854" s="8"/>
    </row>
    <row r="8855" spans="12:12" x14ac:dyDescent="0.25">
      <c r="L8855" s="8"/>
    </row>
    <row r="8856" spans="12:12" x14ac:dyDescent="0.25">
      <c r="L8856" s="8"/>
    </row>
    <row r="8857" spans="12:12" x14ac:dyDescent="0.25">
      <c r="L8857" s="8"/>
    </row>
    <row r="8858" spans="12:12" x14ac:dyDescent="0.25">
      <c r="L8858" s="8"/>
    </row>
    <row r="8859" spans="12:12" x14ac:dyDescent="0.25">
      <c r="L8859" s="8"/>
    </row>
    <row r="8860" spans="12:12" x14ac:dyDescent="0.25">
      <c r="L8860" s="8"/>
    </row>
    <row r="8861" spans="12:12" x14ac:dyDescent="0.25">
      <c r="L8861" s="8"/>
    </row>
    <row r="8862" spans="12:12" x14ac:dyDescent="0.25">
      <c r="L8862" s="8"/>
    </row>
    <row r="8863" spans="12:12" x14ac:dyDescent="0.25">
      <c r="L8863" s="8"/>
    </row>
    <row r="8864" spans="12:12" x14ac:dyDescent="0.25">
      <c r="L8864" s="8"/>
    </row>
    <row r="8865" spans="12:12" x14ac:dyDescent="0.25">
      <c r="L8865" s="8"/>
    </row>
    <row r="8866" spans="12:12" x14ac:dyDescent="0.25">
      <c r="L8866" s="8"/>
    </row>
    <row r="8867" spans="12:12" x14ac:dyDescent="0.25">
      <c r="L8867" s="8"/>
    </row>
    <row r="8868" spans="12:12" x14ac:dyDescent="0.25">
      <c r="L8868" s="8"/>
    </row>
    <row r="8869" spans="12:12" x14ac:dyDescent="0.25">
      <c r="L8869" s="8"/>
    </row>
    <row r="8870" spans="12:12" x14ac:dyDescent="0.25">
      <c r="L8870" s="8"/>
    </row>
    <row r="8871" spans="12:12" x14ac:dyDescent="0.25">
      <c r="L8871" s="8"/>
    </row>
    <row r="8872" spans="12:12" x14ac:dyDescent="0.25">
      <c r="L8872" s="8"/>
    </row>
    <row r="8873" spans="12:12" x14ac:dyDescent="0.25">
      <c r="L8873" s="8"/>
    </row>
    <row r="8874" spans="12:12" x14ac:dyDescent="0.25">
      <c r="L8874" s="8"/>
    </row>
    <row r="8875" spans="12:12" x14ac:dyDescent="0.25">
      <c r="L8875" s="8"/>
    </row>
    <row r="8876" spans="12:12" x14ac:dyDescent="0.25">
      <c r="L8876" s="8"/>
    </row>
    <row r="8877" spans="12:12" x14ac:dyDescent="0.25">
      <c r="L8877" s="8"/>
    </row>
    <row r="8878" spans="12:12" x14ac:dyDescent="0.25">
      <c r="L8878" s="8"/>
    </row>
    <row r="8879" spans="12:12" x14ac:dyDescent="0.25">
      <c r="L8879" s="8"/>
    </row>
    <row r="8880" spans="12:12" x14ac:dyDescent="0.25">
      <c r="L8880" s="8"/>
    </row>
    <row r="8881" spans="12:12" x14ac:dyDescent="0.25">
      <c r="L8881" s="8"/>
    </row>
    <row r="8882" spans="12:12" x14ac:dyDescent="0.25">
      <c r="L8882" s="8"/>
    </row>
    <row r="8883" spans="12:12" x14ac:dyDescent="0.25">
      <c r="L8883" s="8"/>
    </row>
    <row r="8884" spans="12:12" x14ac:dyDescent="0.25">
      <c r="L8884" s="8"/>
    </row>
    <row r="8885" spans="12:12" x14ac:dyDescent="0.25">
      <c r="L8885" s="8"/>
    </row>
    <row r="8886" spans="12:12" x14ac:dyDescent="0.25">
      <c r="L8886" s="8"/>
    </row>
    <row r="8887" spans="12:12" x14ac:dyDescent="0.25">
      <c r="L8887" s="8"/>
    </row>
    <row r="8888" spans="12:12" x14ac:dyDescent="0.25">
      <c r="L8888" s="8"/>
    </row>
    <row r="8889" spans="12:12" x14ac:dyDescent="0.25">
      <c r="L8889" s="8"/>
    </row>
    <row r="8890" spans="12:12" x14ac:dyDescent="0.25">
      <c r="L8890" s="8"/>
    </row>
    <row r="8891" spans="12:12" x14ac:dyDescent="0.25">
      <c r="L8891" s="8"/>
    </row>
    <row r="8892" spans="12:12" x14ac:dyDescent="0.25">
      <c r="L8892" s="8"/>
    </row>
    <row r="8893" spans="12:12" x14ac:dyDescent="0.25">
      <c r="L8893" s="8"/>
    </row>
    <row r="8894" spans="12:12" x14ac:dyDescent="0.25">
      <c r="L8894" s="8"/>
    </row>
    <row r="8895" spans="12:12" x14ac:dyDescent="0.25">
      <c r="L8895" s="8"/>
    </row>
    <row r="8896" spans="12:12" x14ac:dyDescent="0.25">
      <c r="L8896" s="8"/>
    </row>
    <row r="8897" spans="12:12" x14ac:dyDescent="0.25">
      <c r="L8897" s="8"/>
    </row>
    <row r="8898" spans="12:12" x14ac:dyDescent="0.25">
      <c r="L8898" s="8"/>
    </row>
    <row r="8899" spans="12:12" x14ac:dyDescent="0.25">
      <c r="L8899" s="8"/>
    </row>
    <row r="8900" spans="12:12" x14ac:dyDescent="0.25">
      <c r="L8900" s="8"/>
    </row>
    <row r="8901" spans="12:12" x14ac:dyDescent="0.25">
      <c r="L8901" s="8"/>
    </row>
    <row r="8902" spans="12:12" x14ac:dyDescent="0.25">
      <c r="L8902" s="8"/>
    </row>
    <row r="8903" spans="12:12" x14ac:dyDescent="0.25">
      <c r="L8903" s="8"/>
    </row>
    <row r="8904" spans="12:12" x14ac:dyDescent="0.25">
      <c r="L8904" s="8"/>
    </row>
    <row r="8905" spans="12:12" x14ac:dyDescent="0.25">
      <c r="L8905" s="8"/>
    </row>
    <row r="8906" spans="12:12" x14ac:dyDescent="0.25">
      <c r="L8906" s="8"/>
    </row>
    <row r="8907" spans="12:12" x14ac:dyDescent="0.25">
      <c r="L8907" s="8"/>
    </row>
    <row r="8908" spans="12:12" x14ac:dyDescent="0.25">
      <c r="L8908" s="8"/>
    </row>
    <row r="8909" spans="12:12" x14ac:dyDescent="0.25">
      <c r="L8909" s="8"/>
    </row>
    <row r="8910" spans="12:12" x14ac:dyDescent="0.25">
      <c r="L8910" s="8"/>
    </row>
    <row r="8911" spans="12:12" x14ac:dyDescent="0.25">
      <c r="L8911" s="8"/>
    </row>
    <row r="8912" spans="12:12" x14ac:dyDescent="0.25">
      <c r="L8912" s="8"/>
    </row>
    <row r="8913" spans="12:12" x14ac:dyDescent="0.25">
      <c r="L8913" s="8"/>
    </row>
    <row r="8914" spans="12:12" x14ac:dyDescent="0.25">
      <c r="L8914" s="8"/>
    </row>
    <row r="8915" spans="12:12" x14ac:dyDescent="0.25">
      <c r="L8915" s="8"/>
    </row>
    <row r="8916" spans="12:12" x14ac:dyDescent="0.25">
      <c r="L8916" s="8"/>
    </row>
    <row r="8917" spans="12:12" x14ac:dyDescent="0.25">
      <c r="L8917" s="8"/>
    </row>
    <row r="8918" spans="12:12" x14ac:dyDescent="0.25">
      <c r="L8918" s="8"/>
    </row>
    <row r="8919" spans="12:12" x14ac:dyDescent="0.25">
      <c r="L8919" s="8"/>
    </row>
    <row r="8920" spans="12:12" x14ac:dyDescent="0.25">
      <c r="L8920" s="8"/>
    </row>
    <row r="8921" spans="12:12" x14ac:dyDescent="0.25">
      <c r="L8921" s="8"/>
    </row>
    <row r="8922" spans="12:12" x14ac:dyDescent="0.25">
      <c r="L8922" s="8"/>
    </row>
    <row r="8923" spans="12:12" x14ac:dyDescent="0.25">
      <c r="L8923" s="8"/>
    </row>
    <row r="8924" spans="12:12" x14ac:dyDescent="0.25">
      <c r="L8924" s="8"/>
    </row>
    <row r="8925" spans="12:12" x14ac:dyDescent="0.25">
      <c r="L8925" s="8"/>
    </row>
    <row r="8926" spans="12:12" x14ac:dyDescent="0.25">
      <c r="L8926" s="8"/>
    </row>
    <row r="8927" spans="12:12" x14ac:dyDescent="0.25">
      <c r="L8927" s="8"/>
    </row>
    <row r="8928" spans="12:12" x14ac:dyDescent="0.25">
      <c r="L8928" s="8"/>
    </row>
    <row r="8929" spans="12:12" x14ac:dyDescent="0.25">
      <c r="L8929" s="8"/>
    </row>
    <row r="8930" spans="12:12" x14ac:dyDescent="0.25">
      <c r="L8930" s="8"/>
    </row>
    <row r="8931" spans="12:12" x14ac:dyDescent="0.25">
      <c r="L8931" s="8"/>
    </row>
    <row r="8932" spans="12:12" x14ac:dyDescent="0.25">
      <c r="L8932" s="8"/>
    </row>
    <row r="8933" spans="12:12" x14ac:dyDescent="0.25">
      <c r="L8933" s="8"/>
    </row>
    <row r="8934" spans="12:12" x14ac:dyDescent="0.25">
      <c r="L8934" s="8"/>
    </row>
    <row r="8935" spans="12:12" x14ac:dyDescent="0.25">
      <c r="L8935" s="8"/>
    </row>
    <row r="8936" spans="12:12" x14ac:dyDescent="0.25">
      <c r="L8936" s="8"/>
    </row>
    <row r="8937" spans="12:12" x14ac:dyDescent="0.25">
      <c r="L8937" s="8"/>
    </row>
    <row r="8938" spans="12:12" x14ac:dyDescent="0.25">
      <c r="L8938" s="8"/>
    </row>
    <row r="8939" spans="12:12" x14ac:dyDescent="0.25">
      <c r="L8939" s="8"/>
    </row>
    <row r="8940" spans="12:12" x14ac:dyDescent="0.25">
      <c r="L8940" s="8"/>
    </row>
    <row r="8941" spans="12:12" x14ac:dyDescent="0.25">
      <c r="L8941" s="8"/>
    </row>
    <row r="8942" spans="12:12" x14ac:dyDescent="0.25">
      <c r="L8942" s="8"/>
    </row>
    <row r="8943" spans="12:12" x14ac:dyDescent="0.25">
      <c r="L8943" s="8"/>
    </row>
    <row r="8944" spans="12:12" x14ac:dyDescent="0.25">
      <c r="L8944" s="8"/>
    </row>
    <row r="8945" spans="12:12" x14ac:dyDescent="0.25">
      <c r="L8945" s="8"/>
    </row>
    <row r="8946" spans="12:12" x14ac:dyDescent="0.25">
      <c r="L8946" s="8"/>
    </row>
    <row r="8947" spans="12:12" x14ac:dyDescent="0.25">
      <c r="L8947" s="8"/>
    </row>
    <row r="8948" spans="12:12" x14ac:dyDescent="0.25">
      <c r="L8948" s="8"/>
    </row>
    <row r="8949" spans="12:12" x14ac:dyDescent="0.25">
      <c r="L8949" s="8"/>
    </row>
    <row r="8950" spans="12:12" x14ac:dyDescent="0.25">
      <c r="L8950" s="8"/>
    </row>
    <row r="8951" spans="12:12" x14ac:dyDescent="0.25">
      <c r="L8951" s="8"/>
    </row>
    <row r="8952" spans="12:12" x14ac:dyDescent="0.25">
      <c r="L8952" s="8"/>
    </row>
    <row r="8953" spans="12:12" x14ac:dyDescent="0.25">
      <c r="L8953" s="8"/>
    </row>
    <row r="8954" spans="12:12" x14ac:dyDescent="0.25">
      <c r="L8954" s="8"/>
    </row>
    <row r="8955" spans="12:12" x14ac:dyDescent="0.25">
      <c r="L8955" s="8"/>
    </row>
    <row r="8956" spans="12:12" x14ac:dyDescent="0.25">
      <c r="L8956" s="8"/>
    </row>
    <row r="8957" spans="12:12" x14ac:dyDescent="0.25">
      <c r="L8957" s="8"/>
    </row>
    <row r="8958" spans="12:12" x14ac:dyDescent="0.25">
      <c r="L8958" s="8"/>
    </row>
    <row r="8959" spans="12:12" x14ac:dyDescent="0.25">
      <c r="L8959" s="8"/>
    </row>
    <row r="8960" spans="12:12" x14ac:dyDescent="0.25">
      <c r="L8960" s="8"/>
    </row>
    <row r="8961" spans="12:12" x14ac:dyDescent="0.25">
      <c r="L8961" s="8"/>
    </row>
    <row r="8962" spans="12:12" x14ac:dyDescent="0.25">
      <c r="L8962" s="8"/>
    </row>
    <row r="8963" spans="12:12" x14ac:dyDescent="0.25">
      <c r="L8963" s="8"/>
    </row>
    <row r="8964" spans="12:12" x14ac:dyDescent="0.25">
      <c r="L8964" s="8"/>
    </row>
    <row r="8965" spans="12:12" x14ac:dyDescent="0.25">
      <c r="L8965" s="8"/>
    </row>
    <row r="8966" spans="12:12" x14ac:dyDescent="0.25">
      <c r="L8966" s="8"/>
    </row>
    <row r="8967" spans="12:12" x14ac:dyDescent="0.25">
      <c r="L8967" s="8"/>
    </row>
    <row r="8968" spans="12:12" x14ac:dyDescent="0.25">
      <c r="L8968" s="8"/>
    </row>
    <row r="8969" spans="12:12" x14ac:dyDescent="0.25">
      <c r="L8969" s="8"/>
    </row>
    <row r="8970" spans="12:12" x14ac:dyDescent="0.25">
      <c r="L8970" s="8"/>
    </row>
    <row r="8971" spans="12:12" x14ac:dyDescent="0.25">
      <c r="L8971" s="8"/>
    </row>
    <row r="8972" spans="12:12" x14ac:dyDescent="0.25">
      <c r="L8972" s="8"/>
    </row>
    <row r="8973" spans="12:12" x14ac:dyDescent="0.25">
      <c r="L8973" s="8"/>
    </row>
    <row r="8974" spans="12:12" x14ac:dyDescent="0.25">
      <c r="L8974" s="8"/>
    </row>
    <row r="8975" spans="12:12" x14ac:dyDescent="0.25">
      <c r="L8975" s="8"/>
    </row>
    <row r="8976" spans="12:12" x14ac:dyDescent="0.25">
      <c r="L8976" s="8"/>
    </row>
    <row r="8977" spans="12:12" x14ac:dyDescent="0.25">
      <c r="L8977" s="8"/>
    </row>
    <row r="8978" spans="12:12" x14ac:dyDescent="0.25">
      <c r="L8978" s="8"/>
    </row>
    <row r="8979" spans="12:12" x14ac:dyDescent="0.25">
      <c r="L8979" s="8"/>
    </row>
    <row r="8980" spans="12:12" x14ac:dyDescent="0.25">
      <c r="L8980" s="8"/>
    </row>
    <row r="8981" spans="12:12" x14ac:dyDescent="0.25">
      <c r="L8981" s="8"/>
    </row>
    <row r="8982" spans="12:12" x14ac:dyDescent="0.25">
      <c r="L8982" s="8"/>
    </row>
    <row r="8983" spans="12:12" x14ac:dyDescent="0.25">
      <c r="L8983" s="8"/>
    </row>
    <row r="8984" spans="12:12" x14ac:dyDescent="0.25">
      <c r="L8984" s="8"/>
    </row>
    <row r="8985" spans="12:12" x14ac:dyDescent="0.25">
      <c r="L8985" s="8"/>
    </row>
    <row r="8986" spans="12:12" x14ac:dyDescent="0.25">
      <c r="L8986" s="8"/>
    </row>
    <row r="8987" spans="12:12" x14ac:dyDescent="0.25">
      <c r="L8987" s="8"/>
    </row>
    <row r="8988" spans="12:12" x14ac:dyDescent="0.25">
      <c r="L8988" s="8"/>
    </row>
    <row r="8989" spans="12:12" x14ac:dyDescent="0.25">
      <c r="L8989" s="8"/>
    </row>
    <row r="8990" spans="12:12" x14ac:dyDescent="0.25">
      <c r="L8990" s="8"/>
    </row>
    <row r="8991" spans="12:12" x14ac:dyDescent="0.25">
      <c r="L8991" s="8"/>
    </row>
    <row r="8992" spans="12:12" x14ac:dyDescent="0.25">
      <c r="L8992" s="8"/>
    </row>
    <row r="8993" spans="12:12" x14ac:dyDescent="0.25">
      <c r="L8993" s="8"/>
    </row>
    <row r="8994" spans="12:12" x14ac:dyDescent="0.25">
      <c r="L8994" s="8"/>
    </row>
    <row r="8995" spans="12:12" x14ac:dyDescent="0.25">
      <c r="L8995" s="8"/>
    </row>
    <row r="8996" spans="12:12" x14ac:dyDescent="0.25">
      <c r="L8996" s="8"/>
    </row>
    <row r="8997" spans="12:12" x14ac:dyDescent="0.25">
      <c r="L8997" s="8"/>
    </row>
    <row r="8998" spans="12:12" x14ac:dyDescent="0.25">
      <c r="L8998" s="8"/>
    </row>
    <row r="8999" spans="12:12" x14ac:dyDescent="0.25">
      <c r="L8999" s="8"/>
    </row>
    <row r="9000" spans="12:12" x14ac:dyDescent="0.25">
      <c r="L9000" s="8"/>
    </row>
    <row r="9001" spans="12:12" x14ac:dyDescent="0.25">
      <c r="L9001" s="8"/>
    </row>
    <row r="9002" spans="12:12" x14ac:dyDescent="0.25">
      <c r="L9002" s="8"/>
    </row>
    <row r="9003" spans="12:12" x14ac:dyDescent="0.25">
      <c r="L9003" s="8"/>
    </row>
    <row r="9004" spans="12:12" x14ac:dyDescent="0.25">
      <c r="L9004" s="8"/>
    </row>
    <row r="9005" spans="12:12" x14ac:dyDescent="0.25">
      <c r="L9005" s="8"/>
    </row>
    <row r="9006" spans="12:12" x14ac:dyDescent="0.25">
      <c r="L9006" s="8"/>
    </row>
    <row r="9007" spans="12:12" x14ac:dyDescent="0.25">
      <c r="L9007" s="8"/>
    </row>
    <row r="9008" spans="12:12" x14ac:dyDescent="0.25">
      <c r="L9008" s="8"/>
    </row>
    <row r="9009" spans="12:12" x14ac:dyDescent="0.25">
      <c r="L9009" s="8"/>
    </row>
    <row r="9010" spans="12:12" x14ac:dyDescent="0.25">
      <c r="L9010" s="8"/>
    </row>
    <row r="9011" spans="12:12" x14ac:dyDescent="0.25">
      <c r="L9011" s="8"/>
    </row>
    <row r="9012" spans="12:12" x14ac:dyDescent="0.25">
      <c r="L9012" s="8"/>
    </row>
    <row r="9013" spans="12:12" x14ac:dyDescent="0.25">
      <c r="L9013" s="8"/>
    </row>
    <row r="9014" spans="12:12" x14ac:dyDescent="0.25">
      <c r="L9014" s="8"/>
    </row>
    <row r="9015" spans="12:12" x14ac:dyDescent="0.25">
      <c r="L9015" s="8"/>
    </row>
    <row r="9016" spans="12:12" x14ac:dyDescent="0.25">
      <c r="L9016" s="8"/>
    </row>
    <row r="9017" spans="12:12" x14ac:dyDescent="0.25">
      <c r="L9017" s="8"/>
    </row>
    <row r="9018" spans="12:12" x14ac:dyDescent="0.25">
      <c r="L9018" s="8"/>
    </row>
    <row r="9019" spans="12:12" x14ac:dyDescent="0.25">
      <c r="L9019" s="8"/>
    </row>
    <row r="9020" spans="12:12" x14ac:dyDescent="0.25">
      <c r="L9020" s="8"/>
    </row>
    <row r="9021" spans="12:12" x14ac:dyDescent="0.25">
      <c r="L9021" s="8"/>
    </row>
    <row r="9022" spans="12:12" x14ac:dyDescent="0.25">
      <c r="L9022" s="8"/>
    </row>
    <row r="9023" spans="12:12" x14ac:dyDescent="0.25">
      <c r="L9023" s="8"/>
    </row>
    <row r="9024" spans="12:12" x14ac:dyDescent="0.25">
      <c r="L9024" s="8"/>
    </row>
    <row r="9025" spans="12:12" x14ac:dyDescent="0.25">
      <c r="L9025" s="8"/>
    </row>
    <row r="9026" spans="12:12" x14ac:dyDescent="0.25">
      <c r="L9026" s="8"/>
    </row>
    <row r="9027" spans="12:12" x14ac:dyDescent="0.25">
      <c r="L9027" s="8"/>
    </row>
    <row r="9028" spans="12:12" x14ac:dyDescent="0.25">
      <c r="L9028" s="8"/>
    </row>
    <row r="9029" spans="12:12" x14ac:dyDescent="0.25">
      <c r="L9029" s="8"/>
    </row>
    <row r="9030" spans="12:12" x14ac:dyDescent="0.25">
      <c r="L9030" s="8"/>
    </row>
    <row r="9031" spans="12:12" x14ac:dyDescent="0.25">
      <c r="L9031" s="8"/>
    </row>
    <row r="9032" spans="12:12" x14ac:dyDescent="0.25">
      <c r="L9032" s="8"/>
    </row>
    <row r="9033" spans="12:12" x14ac:dyDescent="0.25">
      <c r="L9033" s="8"/>
    </row>
    <row r="9034" spans="12:12" x14ac:dyDescent="0.25">
      <c r="L9034" s="8"/>
    </row>
    <row r="9035" spans="12:12" x14ac:dyDescent="0.25">
      <c r="L9035" s="8"/>
    </row>
    <row r="9036" spans="12:12" x14ac:dyDescent="0.25">
      <c r="L9036" s="8"/>
    </row>
    <row r="9037" spans="12:12" x14ac:dyDescent="0.25">
      <c r="L9037" s="8"/>
    </row>
    <row r="9038" spans="12:12" x14ac:dyDescent="0.25">
      <c r="L9038" s="8"/>
    </row>
    <row r="9039" spans="12:12" x14ac:dyDescent="0.25">
      <c r="L9039" s="8"/>
    </row>
    <row r="9040" spans="12:12" x14ac:dyDescent="0.25">
      <c r="L9040" s="8"/>
    </row>
    <row r="9041" spans="12:12" x14ac:dyDescent="0.25">
      <c r="L9041" s="8"/>
    </row>
    <row r="9042" spans="12:12" x14ac:dyDescent="0.25">
      <c r="L9042" s="8"/>
    </row>
    <row r="9043" spans="12:12" x14ac:dyDescent="0.25">
      <c r="L9043" s="8"/>
    </row>
    <row r="9044" spans="12:12" x14ac:dyDescent="0.25">
      <c r="L9044" s="8"/>
    </row>
    <row r="9045" spans="12:12" x14ac:dyDescent="0.25">
      <c r="L9045" s="8"/>
    </row>
    <row r="9046" spans="12:12" x14ac:dyDescent="0.25">
      <c r="L9046" s="8"/>
    </row>
    <row r="9047" spans="12:12" x14ac:dyDescent="0.25">
      <c r="L9047" s="8"/>
    </row>
    <row r="9048" spans="12:12" x14ac:dyDescent="0.25">
      <c r="L9048" s="8"/>
    </row>
    <row r="9049" spans="12:12" x14ac:dyDescent="0.25">
      <c r="L9049" s="8"/>
    </row>
    <row r="9050" spans="12:12" x14ac:dyDescent="0.25">
      <c r="L9050" s="8"/>
    </row>
    <row r="9051" spans="12:12" x14ac:dyDescent="0.25">
      <c r="L9051" s="8"/>
    </row>
    <row r="9052" spans="12:12" x14ac:dyDescent="0.25">
      <c r="L9052" s="8"/>
    </row>
    <row r="9053" spans="12:12" x14ac:dyDescent="0.25">
      <c r="L9053" s="8"/>
    </row>
    <row r="9054" spans="12:12" x14ac:dyDescent="0.25">
      <c r="L9054" s="8"/>
    </row>
    <row r="9055" spans="12:12" x14ac:dyDescent="0.25">
      <c r="L9055" s="8"/>
    </row>
    <row r="9056" spans="12:12" x14ac:dyDescent="0.25">
      <c r="L9056" s="8"/>
    </row>
    <row r="9057" spans="12:12" x14ac:dyDescent="0.25">
      <c r="L9057" s="8"/>
    </row>
    <row r="9058" spans="12:12" x14ac:dyDescent="0.25">
      <c r="L9058" s="8"/>
    </row>
    <row r="9059" spans="12:12" x14ac:dyDescent="0.25">
      <c r="L9059" s="8"/>
    </row>
    <row r="9060" spans="12:12" x14ac:dyDescent="0.25">
      <c r="L9060" s="8"/>
    </row>
    <row r="9061" spans="12:12" x14ac:dyDescent="0.25">
      <c r="L9061" s="8"/>
    </row>
    <row r="9062" spans="12:12" x14ac:dyDescent="0.25">
      <c r="L9062" s="8"/>
    </row>
    <row r="9063" spans="12:12" x14ac:dyDescent="0.25">
      <c r="L9063" s="8"/>
    </row>
    <row r="9064" spans="12:12" x14ac:dyDescent="0.25">
      <c r="L9064" s="8"/>
    </row>
    <row r="9065" spans="12:12" x14ac:dyDescent="0.25">
      <c r="L9065" s="8"/>
    </row>
    <row r="9066" spans="12:12" x14ac:dyDescent="0.25">
      <c r="L9066" s="8"/>
    </row>
    <row r="9067" spans="12:12" x14ac:dyDescent="0.25">
      <c r="L9067" s="8"/>
    </row>
    <row r="9068" spans="12:12" x14ac:dyDescent="0.25">
      <c r="L9068" s="8"/>
    </row>
    <row r="9069" spans="12:12" x14ac:dyDescent="0.25">
      <c r="L9069" s="8"/>
    </row>
    <row r="9070" spans="12:12" x14ac:dyDescent="0.25">
      <c r="L9070" s="8"/>
    </row>
    <row r="9071" spans="12:12" x14ac:dyDescent="0.25">
      <c r="L9071" s="8"/>
    </row>
    <row r="9072" spans="12:12" x14ac:dyDescent="0.25">
      <c r="L9072" s="8"/>
    </row>
    <row r="9073" spans="12:12" x14ac:dyDescent="0.25">
      <c r="L9073" s="8"/>
    </row>
    <row r="9074" spans="12:12" x14ac:dyDescent="0.25">
      <c r="L9074" s="8"/>
    </row>
    <row r="9075" spans="12:12" x14ac:dyDescent="0.25">
      <c r="L9075" s="8"/>
    </row>
    <row r="9076" spans="12:12" x14ac:dyDescent="0.25">
      <c r="L9076" s="8"/>
    </row>
    <row r="9077" spans="12:12" x14ac:dyDescent="0.25">
      <c r="L9077" s="8"/>
    </row>
    <row r="9078" spans="12:12" x14ac:dyDescent="0.25">
      <c r="L9078" s="8"/>
    </row>
    <row r="9079" spans="12:12" x14ac:dyDescent="0.25">
      <c r="L9079" s="8"/>
    </row>
    <row r="9080" spans="12:12" x14ac:dyDescent="0.25">
      <c r="L9080" s="8"/>
    </row>
    <row r="9081" spans="12:12" x14ac:dyDescent="0.25">
      <c r="L9081" s="8"/>
    </row>
    <row r="9082" spans="12:12" x14ac:dyDescent="0.25">
      <c r="L9082" s="8"/>
    </row>
    <row r="9083" spans="12:12" x14ac:dyDescent="0.25">
      <c r="L9083" s="8"/>
    </row>
    <row r="9084" spans="12:12" x14ac:dyDescent="0.25">
      <c r="L9084" s="8"/>
    </row>
    <row r="9085" spans="12:12" x14ac:dyDescent="0.25">
      <c r="L9085" s="8"/>
    </row>
    <row r="9086" spans="12:12" x14ac:dyDescent="0.25">
      <c r="L9086" s="8"/>
    </row>
    <row r="9087" spans="12:12" x14ac:dyDescent="0.25">
      <c r="L9087" s="8"/>
    </row>
    <row r="9088" spans="12:12" x14ac:dyDescent="0.25">
      <c r="L9088" s="8"/>
    </row>
    <row r="9089" spans="12:12" x14ac:dyDescent="0.25">
      <c r="L9089" s="8"/>
    </row>
    <row r="9090" spans="12:12" x14ac:dyDescent="0.25">
      <c r="L9090" s="8"/>
    </row>
    <row r="9091" spans="12:12" x14ac:dyDescent="0.25">
      <c r="L9091" s="8"/>
    </row>
    <row r="9092" spans="12:12" x14ac:dyDescent="0.25">
      <c r="L9092" s="8"/>
    </row>
    <row r="9093" spans="12:12" x14ac:dyDescent="0.25">
      <c r="L9093" s="8"/>
    </row>
    <row r="9094" spans="12:12" x14ac:dyDescent="0.25">
      <c r="L9094" s="8"/>
    </row>
    <row r="9095" spans="12:12" x14ac:dyDescent="0.25">
      <c r="L9095" s="8"/>
    </row>
    <row r="9096" spans="12:12" x14ac:dyDescent="0.25">
      <c r="L9096" s="8"/>
    </row>
    <row r="9097" spans="12:12" x14ac:dyDescent="0.25">
      <c r="L9097" s="8"/>
    </row>
    <row r="9098" spans="12:12" x14ac:dyDescent="0.25">
      <c r="L9098" s="8"/>
    </row>
    <row r="9099" spans="12:12" x14ac:dyDescent="0.25">
      <c r="L9099" s="8"/>
    </row>
    <row r="9100" spans="12:12" x14ac:dyDescent="0.25">
      <c r="L9100" s="8"/>
    </row>
    <row r="9101" spans="12:12" x14ac:dyDescent="0.25">
      <c r="L9101" s="8"/>
    </row>
    <row r="9102" spans="12:12" x14ac:dyDescent="0.25">
      <c r="L9102" s="8"/>
    </row>
    <row r="9103" spans="12:12" x14ac:dyDescent="0.25">
      <c r="L9103" s="8"/>
    </row>
    <row r="9104" spans="12:12" x14ac:dyDescent="0.25">
      <c r="L9104" s="8"/>
    </row>
    <row r="9105" spans="12:12" x14ac:dyDescent="0.25">
      <c r="L9105" s="8"/>
    </row>
    <row r="9106" spans="12:12" x14ac:dyDescent="0.25">
      <c r="L9106" s="8"/>
    </row>
    <row r="9107" spans="12:12" x14ac:dyDescent="0.25">
      <c r="L9107" s="8"/>
    </row>
    <row r="9108" spans="12:12" x14ac:dyDescent="0.25">
      <c r="L9108" s="8"/>
    </row>
    <row r="9109" spans="12:12" x14ac:dyDescent="0.25">
      <c r="L9109" s="8"/>
    </row>
    <row r="9110" spans="12:12" x14ac:dyDescent="0.25">
      <c r="L9110" s="8"/>
    </row>
    <row r="9111" spans="12:12" x14ac:dyDescent="0.25">
      <c r="L9111" s="8"/>
    </row>
    <row r="9112" spans="12:12" x14ac:dyDescent="0.25">
      <c r="L9112" s="8"/>
    </row>
    <row r="9113" spans="12:12" x14ac:dyDescent="0.25">
      <c r="L9113" s="8"/>
    </row>
    <row r="9114" spans="12:12" x14ac:dyDescent="0.25">
      <c r="L9114" s="8"/>
    </row>
    <row r="9115" spans="12:12" x14ac:dyDescent="0.25">
      <c r="L9115" s="8"/>
    </row>
    <row r="9116" spans="12:12" x14ac:dyDescent="0.25">
      <c r="L9116" s="8"/>
    </row>
    <row r="9117" spans="12:12" x14ac:dyDescent="0.25">
      <c r="L9117" s="8"/>
    </row>
    <row r="9118" spans="12:12" x14ac:dyDescent="0.25">
      <c r="L9118" s="8"/>
    </row>
    <row r="9119" spans="12:12" x14ac:dyDescent="0.25">
      <c r="L9119" s="8"/>
    </row>
    <row r="9120" spans="12:12" x14ac:dyDescent="0.25">
      <c r="L9120" s="8"/>
    </row>
    <row r="9121" spans="12:12" x14ac:dyDescent="0.25">
      <c r="L9121" s="8"/>
    </row>
    <row r="9122" spans="12:12" x14ac:dyDescent="0.25">
      <c r="L9122" s="8"/>
    </row>
    <row r="9123" spans="12:12" x14ac:dyDescent="0.25">
      <c r="L9123" s="8"/>
    </row>
    <row r="9124" spans="12:12" x14ac:dyDescent="0.25">
      <c r="L9124" s="8"/>
    </row>
    <row r="9125" spans="12:12" x14ac:dyDescent="0.25">
      <c r="L9125" s="8"/>
    </row>
    <row r="9126" spans="12:12" x14ac:dyDescent="0.25">
      <c r="L9126" s="8"/>
    </row>
    <row r="9127" spans="12:12" x14ac:dyDescent="0.25">
      <c r="L9127" s="8"/>
    </row>
    <row r="9128" spans="12:12" x14ac:dyDescent="0.25">
      <c r="L9128" s="8"/>
    </row>
    <row r="9129" spans="12:12" x14ac:dyDescent="0.25">
      <c r="L9129" s="8"/>
    </row>
    <row r="9130" spans="12:12" x14ac:dyDescent="0.25">
      <c r="L9130" s="8"/>
    </row>
    <row r="9131" spans="12:12" x14ac:dyDescent="0.25">
      <c r="L9131" s="8"/>
    </row>
    <row r="9132" spans="12:12" x14ac:dyDescent="0.25">
      <c r="L9132" s="8"/>
    </row>
    <row r="9133" spans="12:12" x14ac:dyDescent="0.25">
      <c r="L9133" s="8"/>
    </row>
    <row r="9134" spans="12:12" x14ac:dyDescent="0.25">
      <c r="L9134" s="8"/>
    </row>
    <row r="9135" spans="12:12" x14ac:dyDescent="0.25">
      <c r="L9135" s="8"/>
    </row>
    <row r="9136" spans="12:12" x14ac:dyDescent="0.25">
      <c r="L9136" s="8"/>
    </row>
    <row r="9137" spans="12:12" x14ac:dyDescent="0.25">
      <c r="L9137" s="8"/>
    </row>
    <row r="9138" spans="12:12" x14ac:dyDescent="0.25">
      <c r="L9138" s="8"/>
    </row>
    <row r="9139" spans="12:12" x14ac:dyDescent="0.25">
      <c r="L9139" s="8"/>
    </row>
    <row r="9140" spans="12:12" x14ac:dyDescent="0.25">
      <c r="L9140" s="8"/>
    </row>
    <row r="9141" spans="12:12" x14ac:dyDescent="0.25">
      <c r="L9141" s="8"/>
    </row>
    <row r="9142" spans="12:12" x14ac:dyDescent="0.25">
      <c r="L9142" s="8"/>
    </row>
    <row r="9143" spans="12:12" x14ac:dyDescent="0.25">
      <c r="L9143" s="8"/>
    </row>
    <row r="9144" spans="12:12" x14ac:dyDescent="0.25">
      <c r="L9144" s="8"/>
    </row>
    <row r="9145" spans="12:12" x14ac:dyDescent="0.25">
      <c r="L9145" s="8"/>
    </row>
    <row r="9146" spans="12:12" x14ac:dyDescent="0.25">
      <c r="L9146" s="8"/>
    </row>
    <row r="9147" spans="12:12" x14ac:dyDescent="0.25">
      <c r="L9147" s="8"/>
    </row>
    <row r="9148" spans="12:12" x14ac:dyDescent="0.25">
      <c r="L9148" s="8"/>
    </row>
    <row r="9149" spans="12:12" x14ac:dyDescent="0.25">
      <c r="L9149" s="8"/>
    </row>
    <row r="9150" spans="12:12" x14ac:dyDescent="0.25">
      <c r="L9150" s="8"/>
    </row>
    <row r="9151" spans="12:12" x14ac:dyDescent="0.25">
      <c r="L9151" s="8"/>
    </row>
    <row r="9152" spans="12:12" x14ac:dyDescent="0.25">
      <c r="L9152" s="8"/>
    </row>
    <row r="9153" spans="12:12" x14ac:dyDescent="0.25">
      <c r="L9153" s="8"/>
    </row>
    <row r="9154" spans="12:12" x14ac:dyDescent="0.25">
      <c r="L9154" s="8"/>
    </row>
    <row r="9155" spans="12:12" x14ac:dyDescent="0.25">
      <c r="L9155" s="8"/>
    </row>
    <row r="9156" spans="12:12" x14ac:dyDescent="0.25">
      <c r="L9156" s="8"/>
    </row>
    <row r="9157" spans="12:12" x14ac:dyDescent="0.25">
      <c r="L9157" s="8"/>
    </row>
    <row r="9158" spans="12:12" x14ac:dyDescent="0.25">
      <c r="L9158" s="8"/>
    </row>
    <row r="9159" spans="12:12" x14ac:dyDescent="0.25">
      <c r="L9159" s="8"/>
    </row>
    <row r="9160" spans="12:12" x14ac:dyDescent="0.25">
      <c r="L9160" s="8"/>
    </row>
    <row r="9161" spans="12:12" x14ac:dyDescent="0.25">
      <c r="L9161" s="8"/>
    </row>
    <row r="9162" spans="12:12" x14ac:dyDescent="0.25">
      <c r="L9162" s="8"/>
    </row>
    <row r="9163" spans="12:12" x14ac:dyDescent="0.25">
      <c r="L9163" s="8"/>
    </row>
    <row r="9164" spans="12:12" x14ac:dyDescent="0.25">
      <c r="L9164" s="8"/>
    </row>
    <row r="9165" spans="12:12" x14ac:dyDescent="0.25">
      <c r="L9165" s="8"/>
    </row>
    <row r="9166" spans="12:12" x14ac:dyDescent="0.25">
      <c r="L9166" s="8"/>
    </row>
    <row r="9167" spans="12:12" x14ac:dyDescent="0.25">
      <c r="L9167" s="8"/>
    </row>
    <row r="9168" spans="12:12" x14ac:dyDescent="0.25">
      <c r="L9168" s="8"/>
    </row>
    <row r="9169" spans="12:12" x14ac:dyDescent="0.25">
      <c r="L9169" s="8"/>
    </row>
    <row r="9170" spans="12:12" x14ac:dyDescent="0.25">
      <c r="L9170" s="8"/>
    </row>
    <row r="9171" spans="12:12" x14ac:dyDescent="0.25">
      <c r="L9171" s="8"/>
    </row>
    <row r="9172" spans="12:12" x14ac:dyDescent="0.25">
      <c r="L9172" s="8"/>
    </row>
    <row r="9173" spans="12:12" x14ac:dyDescent="0.25">
      <c r="L9173" s="8"/>
    </row>
    <row r="9174" spans="12:12" x14ac:dyDescent="0.25">
      <c r="L9174" s="8"/>
    </row>
    <row r="9175" spans="12:12" x14ac:dyDescent="0.25">
      <c r="L9175" s="8"/>
    </row>
    <row r="9176" spans="12:12" x14ac:dyDescent="0.25">
      <c r="L9176" s="8"/>
    </row>
    <row r="9177" spans="12:12" x14ac:dyDescent="0.25">
      <c r="L9177" s="8"/>
    </row>
    <row r="9178" spans="12:12" x14ac:dyDescent="0.25">
      <c r="L9178" s="8"/>
    </row>
    <row r="9179" spans="12:12" x14ac:dyDescent="0.25">
      <c r="L9179" s="8"/>
    </row>
    <row r="9180" spans="12:12" x14ac:dyDescent="0.25">
      <c r="L9180" s="8"/>
    </row>
    <row r="9181" spans="12:12" x14ac:dyDescent="0.25">
      <c r="L9181" s="8"/>
    </row>
    <row r="9182" spans="12:12" x14ac:dyDescent="0.25">
      <c r="L9182" s="8"/>
    </row>
    <row r="9183" spans="12:12" x14ac:dyDescent="0.25">
      <c r="L9183" s="8"/>
    </row>
    <row r="9184" spans="12:12" x14ac:dyDescent="0.25">
      <c r="L9184" s="8"/>
    </row>
    <row r="9185" spans="12:12" x14ac:dyDescent="0.25">
      <c r="L9185" s="8"/>
    </row>
    <row r="9186" spans="12:12" x14ac:dyDescent="0.25">
      <c r="L9186" s="8"/>
    </row>
    <row r="9187" spans="12:12" x14ac:dyDescent="0.25">
      <c r="L9187" s="8"/>
    </row>
    <row r="9188" spans="12:12" x14ac:dyDescent="0.25">
      <c r="L9188" s="8"/>
    </row>
    <row r="9189" spans="12:12" x14ac:dyDescent="0.25">
      <c r="L9189" s="8"/>
    </row>
    <row r="9190" spans="12:12" x14ac:dyDescent="0.25">
      <c r="L9190" s="8"/>
    </row>
    <row r="9191" spans="12:12" x14ac:dyDescent="0.25">
      <c r="L9191" s="8"/>
    </row>
    <row r="9192" spans="12:12" x14ac:dyDescent="0.25">
      <c r="L9192" s="8"/>
    </row>
    <row r="9193" spans="12:12" x14ac:dyDescent="0.25">
      <c r="L9193" s="8"/>
    </row>
    <row r="9194" spans="12:12" x14ac:dyDescent="0.25">
      <c r="L9194" s="8"/>
    </row>
    <row r="9195" spans="12:12" x14ac:dyDescent="0.25">
      <c r="L9195" s="8"/>
    </row>
    <row r="9196" spans="12:12" x14ac:dyDescent="0.25">
      <c r="L9196" s="8"/>
    </row>
    <row r="9197" spans="12:12" x14ac:dyDescent="0.25">
      <c r="L9197" s="8"/>
    </row>
    <row r="9198" spans="12:12" x14ac:dyDescent="0.25">
      <c r="L9198" s="8"/>
    </row>
    <row r="9199" spans="12:12" x14ac:dyDescent="0.25">
      <c r="L9199" s="8"/>
    </row>
    <row r="9200" spans="12:12" x14ac:dyDescent="0.25">
      <c r="L9200" s="8"/>
    </row>
    <row r="9201" spans="12:12" x14ac:dyDescent="0.25">
      <c r="L9201" s="8"/>
    </row>
    <row r="9202" spans="12:12" x14ac:dyDescent="0.25">
      <c r="L9202" s="8"/>
    </row>
    <row r="9203" spans="12:12" x14ac:dyDescent="0.25">
      <c r="L9203" s="8"/>
    </row>
    <row r="9204" spans="12:12" x14ac:dyDescent="0.25">
      <c r="L9204" s="8"/>
    </row>
    <row r="9205" spans="12:12" x14ac:dyDescent="0.25">
      <c r="L9205" s="8"/>
    </row>
    <row r="9206" spans="12:12" x14ac:dyDescent="0.25">
      <c r="L9206" s="8"/>
    </row>
    <row r="9207" spans="12:12" x14ac:dyDescent="0.25">
      <c r="L9207" s="8"/>
    </row>
    <row r="9208" spans="12:12" x14ac:dyDescent="0.25">
      <c r="L9208" s="8"/>
    </row>
    <row r="9209" spans="12:12" x14ac:dyDescent="0.25">
      <c r="L9209" s="8"/>
    </row>
    <row r="9210" spans="12:12" x14ac:dyDescent="0.25">
      <c r="L9210" s="8"/>
    </row>
    <row r="9211" spans="12:12" x14ac:dyDescent="0.25">
      <c r="L9211" s="8"/>
    </row>
    <row r="9212" spans="12:12" x14ac:dyDescent="0.25">
      <c r="L9212" s="8"/>
    </row>
    <row r="9213" spans="12:12" x14ac:dyDescent="0.25">
      <c r="L9213" s="8"/>
    </row>
    <row r="9214" spans="12:12" x14ac:dyDescent="0.25">
      <c r="L9214" s="8"/>
    </row>
    <row r="9215" spans="12:12" x14ac:dyDescent="0.25">
      <c r="L9215" s="8"/>
    </row>
    <row r="9216" spans="12:12" x14ac:dyDescent="0.25">
      <c r="L9216" s="8"/>
    </row>
    <row r="9217" spans="12:12" x14ac:dyDescent="0.25">
      <c r="L9217" s="8"/>
    </row>
    <row r="9218" spans="12:12" x14ac:dyDescent="0.25">
      <c r="L9218" s="8"/>
    </row>
    <row r="9219" spans="12:12" x14ac:dyDescent="0.25">
      <c r="L9219" s="8"/>
    </row>
    <row r="9220" spans="12:12" x14ac:dyDescent="0.25">
      <c r="L9220" s="8"/>
    </row>
    <row r="9221" spans="12:12" x14ac:dyDescent="0.25">
      <c r="L9221" s="8"/>
    </row>
    <row r="9222" spans="12:12" x14ac:dyDescent="0.25">
      <c r="L9222" s="8"/>
    </row>
    <row r="9223" spans="12:12" x14ac:dyDescent="0.25">
      <c r="L9223" s="8"/>
    </row>
    <row r="9224" spans="12:12" x14ac:dyDescent="0.25">
      <c r="L9224" s="8"/>
    </row>
    <row r="9225" spans="12:12" x14ac:dyDescent="0.25">
      <c r="L9225" s="8"/>
    </row>
    <row r="9226" spans="12:12" x14ac:dyDescent="0.25">
      <c r="L9226" s="8"/>
    </row>
    <row r="9227" spans="12:12" x14ac:dyDescent="0.25">
      <c r="L9227" s="8"/>
    </row>
    <row r="9228" spans="12:12" x14ac:dyDescent="0.25">
      <c r="L9228" s="8"/>
    </row>
    <row r="9229" spans="12:12" x14ac:dyDescent="0.25">
      <c r="L9229" s="8"/>
    </row>
    <row r="9230" spans="12:12" x14ac:dyDescent="0.25">
      <c r="L9230" s="8"/>
    </row>
    <row r="9231" spans="12:12" x14ac:dyDescent="0.25">
      <c r="L9231" s="8"/>
    </row>
    <row r="9232" spans="12:12" x14ac:dyDescent="0.25">
      <c r="L9232" s="8"/>
    </row>
    <row r="9233" spans="12:12" x14ac:dyDescent="0.25">
      <c r="L9233" s="8"/>
    </row>
    <row r="9234" spans="12:12" x14ac:dyDescent="0.25">
      <c r="L9234" s="8"/>
    </row>
    <row r="9235" spans="12:12" x14ac:dyDescent="0.25">
      <c r="L9235" s="8"/>
    </row>
    <row r="9236" spans="12:12" x14ac:dyDescent="0.25">
      <c r="L9236" s="8"/>
    </row>
    <row r="9237" spans="12:12" x14ac:dyDescent="0.25">
      <c r="L9237" s="8"/>
    </row>
    <row r="9238" spans="12:12" x14ac:dyDescent="0.25">
      <c r="L9238" s="8"/>
    </row>
    <row r="9239" spans="12:12" x14ac:dyDescent="0.25">
      <c r="L9239" s="8"/>
    </row>
    <row r="9240" spans="12:12" x14ac:dyDescent="0.25">
      <c r="L9240" s="8"/>
    </row>
    <row r="9241" spans="12:12" x14ac:dyDescent="0.25">
      <c r="L9241" s="8"/>
    </row>
    <row r="9242" spans="12:12" x14ac:dyDescent="0.25">
      <c r="L9242" s="8"/>
    </row>
    <row r="9243" spans="12:12" x14ac:dyDescent="0.25">
      <c r="L9243" s="8"/>
    </row>
    <row r="9244" spans="12:12" x14ac:dyDescent="0.25">
      <c r="L9244" s="8"/>
    </row>
    <row r="9245" spans="12:12" x14ac:dyDescent="0.25">
      <c r="L9245" s="8"/>
    </row>
    <row r="9246" spans="12:12" x14ac:dyDescent="0.25">
      <c r="L9246" s="8"/>
    </row>
    <row r="9247" spans="12:12" x14ac:dyDescent="0.25">
      <c r="L9247" s="8"/>
    </row>
    <row r="9248" spans="12:12" x14ac:dyDescent="0.25">
      <c r="L9248" s="8"/>
    </row>
    <row r="9249" spans="12:12" x14ac:dyDescent="0.25">
      <c r="L9249" s="8"/>
    </row>
    <row r="9250" spans="12:12" x14ac:dyDescent="0.25">
      <c r="L9250" s="8"/>
    </row>
    <row r="9251" spans="12:12" x14ac:dyDescent="0.25">
      <c r="L9251" s="8"/>
    </row>
    <row r="9252" spans="12:12" x14ac:dyDescent="0.25">
      <c r="L9252" s="8"/>
    </row>
    <row r="9253" spans="12:12" x14ac:dyDescent="0.25">
      <c r="L9253" s="8"/>
    </row>
    <row r="9254" spans="12:12" x14ac:dyDescent="0.25">
      <c r="L9254" s="8"/>
    </row>
    <row r="9255" spans="12:12" x14ac:dyDescent="0.25">
      <c r="L9255" s="8"/>
    </row>
    <row r="9256" spans="12:12" x14ac:dyDescent="0.25">
      <c r="L9256" s="8"/>
    </row>
    <row r="9257" spans="12:12" x14ac:dyDescent="0.25">
      <c r="L9257" s="8"/>
    </row>
    <row r="9258" spans="12:12" x14ac:dyDescent="0.25">
      <c r="L9258" s="8"/>
    </row>
    <row r="9259" spans="12:12" x14ac:dyDescent="0.25">
      <c r="L9259" s="8"/>
    </row>
    <row r="9260" spans="12:12" x14ac:dyDescent="0.25">
      <c r="L9260" s="8"/>
    </row>
    <row r="9261" spans="12:12" x14ac:dyDescent="0.25">
      <c r="L9261" s="8"/>
    </row>
    <row r="9262" spans="12:12" x14ac:dyDescent="0.25">
      <c r="L9262" s="8"/>
    </row>
    <row r="9263" spans="12:12" x14ac:dyDescent="0.25">
      <c r="L9263" s="8"/>
    </row>
    <row r="9264" spans="12:12" x14ac:dyDescent="0.25">
      <c r="L9264" s="8"/>
    </row>
    <row r="9265" spans="12:12" x14ac:dyDescent="0.25">
      <c r="L9265" s="8"/>
    </row>
    <row r="9266" spans="12:12" x14ac:dyDescent="0.25">
      <c r="L9266" s="8"/>
    </row>
    <row r="9267" spans="12:12" x14ac:dyDescent="0.25">
      <c r="L9267" s="8"/>
    </row>
    <row r="9268" spans="12:12" x14ac:dyDescent="0.25">
      <c r="L9268" s="8"/>
    </row>
    <row r="9269" spans="12:12" x14ac:dyDescent="0.25">
      <c r="L9269" s="8"/>
    </row>
    <row r="9270" spans="12:12" x14ac:dyDescent="0.25">
      <c r="L9270" s="8"/>
    </row>
    <row r="9271" spans="12:12" x14ac:dyDescent="0.25">
      <c r="L9271" s="8"/>
    </row>
    <row r="9272" spans="12:12" x14ac:dyDescent="0.25">
      <c r="L9272" s="8"/>
    </row>
    <row r="9273" spans="12:12" x14ac:dyDescent="0.25">
      <c r="L9273" s="8"/>
    </row>
    <row r="9274" spans="12:12" x14ac:dyDescent="0.25">
      <c r="L9274" s="8"/>
    </row>
    <row r="9275" spans="12:12" x14ac:dyDescent="0.25">
      <c r="L9275" s="8"/>
    </row>
    <row r="9276" spans="12:12" x14ac:dyDescent="0.25">
      <c r="L9276" s="8"/>
    </row>
    <row r="9277" spans="12:12" x14ac:dyDescent="0.25">
      <c r="L9277" s="8"/>
    </row>
    <row r="9278" spans="12:12" x14ac:dyDescent="0.25">
      <c r="L9278" s="8"/>
    </row>
    <row r="9279" spans="12:12" x14ac:dyDescent="0.25">
      <c r="L9279" s="8"/>
    </row>
    <row r="9280" spans="12:12" x14ac:dyDescent="0.25">
      <c r="L9280" s="8"/>
    </row>
    <row r="9281" spans="12:12" x14ac:dyDescent="0.25">
      <c r="L9281" s="8"/>
    </row>
    <row r="9282" spans="12:12" x14ac:dyDescent="0.25">
      <c r="L9282" s="8"/>
    </row>
    <row r="9283" spans="12:12" x14ac:dyDescent="0.25">
      <c r="L9283" s="8"/>
    </row>
    <row r="9284" spans="12:12" x14ac:dyDescent="0.25">
      <c r="L9284" s="8"/>
    </row>
    <row r="9285" spans="12:12" x14ac:dyDescent="0.25">
      <c r="L9285" s="8"/>
    </row>
    <row r="9286" spans="12:12" x14ac:dyDescent="0.25">
      <c r="L9286" s="8"/>
    </row>
    <row r="9287" spans="12:12" x14ac:dyDescent="0.25">
      <c r="L9287" s="8"/>
    </row>
    <row r="9288" spans="12:12" x14ac:dyDescent="0.25">
      <c r="L9288" s="8"/>
    </row>
    <row r="9289" spans="12:12" x14ac:dyDescent="0.25">
      <c r="L9289" s="8"/>
    </row>
    <row r="9290" spans="12:12" x14ac:dyDescent="0.25">
      <c r="L9290" s="8"/>
    </row>
    <row r="9291" spans="12:12" x14ac:dyDescent="0.25">
      <c r="L9291" s="8"/>
    </row>
    <row r="9292" spans="12:12" x14ac:dyDescent="0.25">
      <c r="L9292" s="8"/>
    </row>
    <row r="9293" spans="12:12" x14ac:dyDescent="0.25">
      <c r="L9293" s="8"/>
    </row>
    <row r="9294" spans="12:12" x14ac:dyDescent="0.25">
      <c r="L9294" s="8"/>
    </row>
    <row r="9295" spans="12:12" x14ac:dyDescent="0.25">
      <c r="L9295" s="8"/>
    </row>
    <row r="9296" spans="12:12" x14ac:dyDescent="0.25">
      <c r="L9296" s="8"/>
    </row>
    <row r="9297" spans="12:12" x14ac:dyDescent="0.25">
      <c r="L9297" s="8"/>
    </row>
    <row r="9298" spans="12:12" x14ac:dyDescent="0.25">
      <c r="L9298" s="8"/>
    </row>
    <row r="9299" spans="12:12" x14ac:dyDescent="0.25">
      <c r="L9299" s="8"/>
    </row>
    <row r="9300" spans="12:12" x14ac:dyDescent="0.25">
      <c r="L9300" s="8"/>
    </row>
    <row r="9301" spans="12:12" x14ac:dyDescent="0.25">
      <c r="L9301" s="8"/>
    </row>
    <row r="9302" spans="12:12" x14ac:dyDescent="0.25">
      <c r="L9302" s="8"/>
    </row>
    <row r="9303" spans="12:12" x14ac:dyDescent="0.25">
      <c r="L9303" s="8"/>
    </row>
    <row r="9304" spans="12:12" x14ac:dyDescent="0.25">
      <c r="L9304" s="8"/>
    </row>
    <row r="9305" spans="12:12" x14ac:dyDescent="0.25">
      <c r="L9305" s="8"/>
    </row>
    <row r="9306" spans="12:12" x14ac:dyDescent="0.25">
      <c r="L9306" s="8"/>
    </row>
    <row r="9307" spans="12:12" x14ac:dyDescent="0.25">
      <c r="L9307" s="8"/>
    </row>
    <row r="9308" spans="12:12" x14ac:dyDescent="0.25">
      <c r="L9308" s="8"/>
    </row>
    <row r="9309" spans="12:12" x14ac:dyDescent="0.25">
      <c r="L9309" s="8"/>
    </row>
    <row r="9310" spans="12:12" x14ac:dyDescent="0.25">
      <c r="L9310" s="8"/>
    </row>
    <row r="9311" spans="12:12" x14ac:dyDescent="0.25">
      <c r="L9311" s="8"/>
    </row>
    <row r="9312" spans="12:12" x14ac:dyDescent="0.25">
      <c r="L9312" s="8"/>
    </row>
    <row r="9313" spans="12:12" x14ac:dyDescent="0.25">
      <c r="L9313" s="8"/>
    </row>
    <row r="9314" spans="12:12" x14ac:dyDescent="0.25">
      <c r="L9314" s="8"/>
    </row>
    <row r="9315" spans="12:12" x14ac:dyDescent="0.25">
      <c r="L9315" s="8"/>
    </row>
    <row r="9316" spans="12:12" x14ac:dyDescent="0.25">
      <c r="L9316" s="8"/>
    </row>
    <row r="9317" spans="12:12" x14ac:dyDescent="0.25">
      <c r="L9317" s="8"/>
    </row>
    <row r="9318" spans="12:12" x14ac:dyDescent="0.25">
      <c r="L9318" s="8"/>
    </row>
    <row r="9319" spans="12:12" x14ac:dyDescent="0.25">
      <c r="L9319" s="8"/>
    </row>
    <row r="9320" spans="12:12" x14ac:dyDescent="0.25">
      <c r="L9320" s="8"/>
    </row>
    <row r="9321" spans="12:12" x14ac:dyDescent="0.25">
      <c r="L9321" s="8"/>
    </row>
    <row r="9322" spans="12:12" x14ac:dyDescent="0.25">
      <c r="L9322" s="8"/>
    </row>
    <row r="9323" spans="12:12" x14ac:dyDescent="0.25">
      <c r="L9323" s="8"/>
    </row>
    <row r="9324" spans="12:12" x14ac:dyDescent="0.25">
      <c r="L9324" s="8"/>
    </row>
    <row r="9325" spans="12:12" x14ac:dyDescent="0.25">
      <c r="L9325" s="8"/>
    </row>
    <row r="9326" spans="12:12" x14ac:dyDescent="0.25">
      <c r="L9326" s="8"/>
    </row>
    <row r="9327" spans="12:12" x14ac:dyDescent="0.25">
      <c r="L9327" s="8"/>
    </row>
    <row r="9328" spans="12:12" x14ac:dyDescent="0.25">
      <c r="L9328" s="8"/>
    </row>
    <row r="9329" spans="12:12" x14ac:dyDescent="0.25">
      <c r="L9329" s="8"/>
    </row>
    <row r="9330" spans="12:12" x14ac:dyDescent="0.25">
      <c r="L9330" s="8"/>
    </row>
    <row r="9331" spans="12:12" x14ac:dyDescent="0.25">
      <c r="L9331" s="8"/>
    </row>
    <row r="9332" spans="12:12" x14ac:dyDescent="0.25">
      <c r="L9332" s="8"/>
    </row>
    <row r="9333" spans="12:12" x14ac:dyDescent="0.25">
      <c r="L9333" s="8"/>
    </row>
    <row r="9334" spans="12:12" x14ac:dyDescent="0.25">
      <c r="L9334" s="8"/>
    </row>
    <row r="9335" spans="12:12" x14ac:dyDescent="0.25">
      <c r="L9335" s="8"/>
    </row>
    <row r="9336" spans="12:12" x14ac:dyDescent="0.25">
      <c r="L9336" s="8"/>
    </row>
    <row r="9337" spans="12:12" x14ac:dyDescent="0.25">
      <c r="L9337" s="8"/>
    </row>
    <row r="9338" spans="12:12" x14ac:dyDescent="0.25">
      <c r="L9338" s="8"/>
    </row>
    <row r="9339" spans="12:12" x14ac:dyDescent="0.25">
      <c r="L9339" s="8"/>
    </row>
    <row r="9340" spans="12:12" x14ac:dyDescent="0.25">
      <c r="L9340" s="8"/>
    </row>
    <row r="9341" spans="12:12" x14ac:dyDescent="0.25">
      <c r="L9341" s="8"/>
    </row>
    <row r="9342" spans="12:12" x14ac:dyDescent="0.25">
      <c r="L9342" s="8"/>
    </row>
    <row r="9343" spans="12:12" x14ac:dyDescent="0.25">
      <c r="L9343" s="8"/>
    </row>
    <row r="9344" spans="12:12" x14ac:dyDescent="0.25">
      <c r="L9344" s="8"/>
    </row>
    <row r="9345" spans="12:12" x14ac:dyDescent="0.25">
      <c r="L9345" s="8"/>
    </row>
    <row r="9346" spans="12:12" x14ac:dyDescent="0.25">
      <c r="L9346" s="8"/>
    </row>
    <row r="9347" spans="12:12" x14ac:dyDescent="0.25">
      <c r="L9347" s="8"/>
    </row>
    <row r="9348" spans="12:12" x14ac:dyDescent="0.25">
      <c r="L9348" s="8"/>
    </row>
    <row r="9349" spans="12:12" x14ac:dyDescent="0.25">
      <c r="L9349" s="8"/>
    </row>
    <row r="9350" spans="12:12" x14ac:dyDescent="0.25">
      <c r="L9350" s="8"/>
    </row>
    <row r="9351" spans="12:12" x14ac:dyDescent="0.25">
      <c r="L9351" s="8"/>
    </row>
    <row r="9352" spans="12:12" x14ac:dyDescent="0.25">
      <c r="L9352" s="8"/>
    </row>
    <row r="9353" spans="12:12" x14ac:dyDescent="0.25">
      <c r="L9353" s="8"/>
    </row>
    <row r="9354" spans="12:12" x14ac:dyDescent="0.25">
      <c r="L9354" s="8"/>
    </row>
    <row r="9355" spans="12:12" x14ac:dyDescent="0.25">
      <c r="L9355" s="8"/>
    </row>
    <row r="9356" spans="12:12" x14ac:dyDescent="0.25">
      <c r="L9356" s="8"/>
    </row>
    <row r="9357" spans="12:12" x14ac:dyDescent="0.25">
      <c r="L9357" s="8"/>
    </row>
    <row r="9358" spans="12:12" x14ac:dyDescent="0.25">
      <c r="L9358" s="8"/>
    </row>
    <row r="9359" spans="12:12" x14ac:dyDescent="0.25">
      <c r="L9359" s="8"/>
    </row>
    <row r="9360" spans="12:12" x14ac:dyDescent="0.25">
      <c r="L9360" s="8"/>
    </row>
    <row r="9361" spans="12:12" x14ac:dyDescent="0.25">
      <c r="L9361" s="8"/>
    </row>
    <row r="9362" spans="12:12" x14ac:dyDescent="0.25">
      <c r="L9362" s="8"/>
    </row>
    <row r="9363" spans="12:12" x14ac:dyDescent="0.25">
      <c r="L9363" s="8"/>
    </row>
    <row r="9364" spans="12:12" x14ac:dyDescent="0.25">
      <c r="L9364" s="8"/>
    </row>
    <row r="9365" spans="12:12" x14ac:dyDescent="0.25">
      <c r="L9365" s="8"/>
    </row>
    <row r="9366" spans="12:12" x14ac:dyDescent="0.25">
      <c r="L9366" s="8"/>
    </row>
    <row r="9367" spans="12:12" x14ac:dyDescent="0.25">
      <c r="L9367" s="8"/>
    </row>
    <row r="9368" spans="12:12" x14ac:dyDescent="0.25">
      <c r="L9368" s="8"/>
    </row>
    <row r="9369" spans="12:12" x14ac:dyDescent="0.25">
      <c r="L9369" s="8"/>
    </row>
    <row r="9370" spans="12:12" x14ac:dyDescent="0.25">
      <c r="L9370" s="8"/>
    </row>
    <row r="9371" spans="12:12" x14ac:dyDescent="0.25">
      <c r="L9371" s="8"/>
    </row>
    <row r="9372" spans="12:12" x14ac:dyDescent="0.25">
      <c r="L9372" s="8"/>
    </row>
    <row r="9373" spans="12:12" x14ac:dyDescent="0.25">
      <c r="L9373" s="8"/>
    </row>
    <row r="9374" spans="12:12" x14ac:dyDescent="0.25">
      <c r="L9374" s="8"/>
    </row>
    <row r="9375" spans="12:12" x14ac:dyDescent="0.25">
      <c r="L9375" s="8"/>
    </row>
    <row r="9376" spans="12:12" x14ac:dyDescent="0.25">
      <c r="L9376" s="8"/>
    </row>
    <row r="9377" spans="12:12" x14ac:dyDescent="0.25">
      <c r="L9377" s="8"/>
    </row>
    <row r="9378" spans="12:12" x14ac:dyDescent="0.25">
      <c r="L9378" s="8"/>
    </row>
    <row r="9379" spans="12:12" x14ac:dyDescent="0.25">
      <c r="L9379" s="8"/>
    </row>
    <row r="9380" spans="12:12" x14ac:dyDescent="0.25">
      <c r="L9380" s="8"/>
    </row>
    <row r="9381" spans="12:12" x14ac:dyDescent="0.25">
      <c r="L9381" s="8"/>
    </row>
    <row r="9382" spans="12:12" x14ac:dyDescent="0.25">
      <c r="L9382" s="8"/>
    </row>
    <row r="9383" spans="12:12" x14ac:dyDescent="0.25">
      <c r="L9383" s="8"/>
    </row>
    <row r="9384" spans="12:12" x14ac:dyDescent="0.25">
      <c r="L9384" s="8"/>
    </row>
    <row r="9385" spans="12:12" x14ac:dyDescent="0.25">
      <c r="L9385" s="8"/>
    </row>
    <row r="9386" spans="12:12" x14ac:dyDescent="0.25">
      <c r="L9386" s="8"/>
    </row>
    <row r="9387" spans="12:12" x14ac:dyDescent="0.25">
      <c r="L9387" s="8"/>
    </row>
    <row r="9388" spans="12:12" x14ac:dyDescent="0.25">
      <c r="L9388" s="8"/>
    </row>
    <row r="9389" spans="12:12" x14ac:dyDescent="0.25">
      <c r="L9389" s="8"/>
    </row>
    <row r="9390" spans="12:12" x14ac:dyDescent="0.25">
      <c r="L9390" s="8"/>
    </row>
    <row r="9391" spans="12:12" x14ac:dyDescent="0.25">
      <c r="L9391" s="8"/>
    </row>
    <row r="9392" spans="12:12" x14ac:dyDescent="0.25">
      <c r="L9392" s="8"/>
    </row>
    <row r="9393" spans="12:12" x14ac:dyDescent="0.25">
      <c r="L9393" s="8"/>
    </row>
    <row r="9394" spans="12:12" x14ac:dyDescent="0.25">
      <c r="L9394" s="8"/>
    </row>
    <row r="9395" spans="12:12" x14ac:dyDescent="0.25">
      <c r="L9395" s="8"/>
    </row>
    <row r="9396" spans="12:12" x14ac:dyDescent="0.25">
      <c r="L9396" s="8"/>
    </row>
    <row r="9397" spans="12:12" x14ac:dyDescent="0.25">
      <c r="L9397" s="8"/>
    </row>
    <row r="9398" spans="12:12" x14ac:dyDescent="0.25">
      <c r="L9398" s="8"/>
    </row>
    <row r="9399" spans="12:12" x14ac:dyDescent="0.25">
      <c r="L9399" s="8"/>
    </row>
    <row r="9400" spans="12:12" x14ac:dyDescent="0.25">
      <c r="L9400" s="8"/>
    </row>
    <row r="9401" spans="12:12" x14ac:dyDescent="0.25">
      <c r="L9401" s="8"/>
    </row>
    <row r="9402" spans="12:12" x14ac:dyDescent="0.25">
      <c r="L9402" s="8"/>
    </row>
    <row r="9403" spans="12:12" x14ac:dyDescent="0.25">
      <c r="L9403" s="8"/>
    </row>
    <row r="9404" spans="12:12" x14ac:dyDescent="0.25">
      <c r="L9404" s="8"/>
    </row>
    <row r="9405" spans="12:12" x14ac:dyDescent="0.25">
      <c r="L9405" s="8"/>
    </row>
    <row r="9406" spans="12:12" x14ac:dyDescent="0.25">
      <c r="L9406" s="8"/>
    </row>
    <row r="9407" spans="12:12" x14ac:dyDescent="0.25">
      <c r="L9407" s="8"/>
    </row>
    <row r="9408" spans="12:12" x14ac:dyDescent="0.25">
      <c r="L9408" s="8"/>
    </row>
    <row r="9409" spans="12:12" x14ac:dyDescent="0.25">
      <c r="L9409" s="8"/>
    </row>
    <row r="9410" spans="12:12" x14ac:dyDescent="0.25">
      <c r="L9410" s="8"/>
    </row>
    <row r="9411" spans="12:12" x14ac:dyDescent="0.25">
      <c r="L9411" s="8"/>
    </row>
    <row r="9412" spans="12:12" x14ac:dyDescent="0.25">
      <c r="L9412" s="8"/>
    </row>
    <row r="9413" spans="12:12" x14ac:dyDescent="0.25">
      <c r="L9413" s="8"/>
    </row>
    <row r="9414" spans="12:12" x14ac:dyDescent="0.25">
      <c r="L9414" s="8"/>
    </row>
    <row r="9415" spans="12:12" x14ac:dyDescent="0.25">
      <c r="L9415" s="8"/>
    </row>
    <row r="9416" spans="12:12" x14ac:dyDescent="0.25">
      <c r="L9416" s="8"/>
    </row>
    <row r="9417" spans="12:12" x14ac:dyDescent="0.25">
      <c r="L9417" s="8"/>
    </row>
    <row r="9418" spans="12:12" x14ac:dyDescent="0.25">
      <c r="L9418" s="8"/>
    </row>
    <row r="9419" spans="12:12" x14ac:dyDescent="0.25">
      <c r="L9419" s="8"/>
    </row>
    <row r="9420" spans="12:12" x14ac:dyDescent="0.25">
      <c r="L9420" s="8"/>
    </row>
    <row r="9421" spans="12:12" x14ac:dyDescent="0.25">
      <c r="L9421" s="8"/>
    </row>
    <row r="9422" spans="12:12" x14ac:dyDescent="0.25">
      <c r="L9422" s="8"/>
    </row>
    <row r="9423" spans="12:12" x14ac:dyDescent="0.25">
      <c r="L9423" s="8"/>
    </row>
    <row r="9424" spans="12:12" x14ac:dyDescent="0.25">
      <c r="L9424" s="8"/>
    </row>
    <row r="9425" spans="12:12" x14ac:dyDescent="0.25">
      <c r="L9425" s="8"/>
    </row>
    <row r="9426" spans="12:12" x14ac:dyDescent="0.25">
      <c r="L9426" s="8"/>
    </row>
    <row r="9427" spans="12:12" x14ac:dyDescent="0.25">
      <c r="L9427" s="8"/>
    </row>
    <row r="9428" spans="12:12" x14ac:dyDescent="0.25">
      <c r="L9428" s="8"/>
    </row>
    <row r="9429" spans="12:12" x14ac:dyDescent="0.25">
      <c r="L9429" s="8"/>
    </row>
    <row r="9430" spans="12:12" x14ac:dyDescent="0.25">
      <c r="L9430" s="8"/>
    </row>
    <row r="9431" spans="12:12" x14ac:dyDescent="0.25">
      <c r="L9431" s="8"/>
    </row>
    <row r="9432" spans="12:12" x14ac:dyDescent="0.25">
      <c r="L9432" s="8"/>
    </row>
    <row r="9433" spans="12:12" x14ac:dyDescent="0.25">
      <c r="L9433" s="8"/>
    </row>
    <row r="9434" spans="12:12" x14ac:dyDescent="0.25">
      <c r="L9434" s="8"/>
    </row>
    <row r="9435" spans="12:12" x14ac:dyDescent="0.25">
      <c r="L9435" s="8"/>
    </row>
    <row r="9436" spans="12:12" x14ac:dyDescent="0.25">
      <c r="L9436" s="8"/>
    </row>
    <row r="9437" spans="12:12" x14ac:dyDescent="0.25">
      <c r="L9437" s="8"/>
    </row>
    <row r="9438" spans="12:12" x14ac:dyDescent="0.25">
      <c r="L9438" s="8"/>
    </row>
    <row r="9439" spans="12:12" x14ac:dyDescent="0.25">
      <c r="L9439" s="8"/>
    </row>
    <row r="9440" spans="12:12" x14ac:dyDescent="0.25">
      <c r="L9440" s="8"/>
    </row>
    <row r="9441" spans="12:12" x14ac:dyDescent="0.25">
      <c r="L9441" s="8"/>
    </row>
    <row r="9442" spans="12:12" x14ac:dyDescent="0.25">
      <c r="L9442" s="8"/>
    </row>
    <row r="9443" spans="12:12" x14ac:dyDescent="0.25">
      <c r="L9443" s="8"/>
    </row>
    <row r="9444" spans="12:12" x14ac:dyDescent="0.25">
      <c r="L9444" s="8"/>
    </row>
    <row r="9445" spans="12:12" x14ac:dyDescent="0.25">
      <c r="L9445" s="8"/>
    </row>
    <row r="9446" spans="12:12" x14ac:dyDescent="0.25">
      <c r="L9446" s="8"/>
    </row>
    <row r="9447" spans="12:12" x14ac:dyDescent="0.25">
      <c r="L9447" s="8"/>
    </row>
    <row r="9448" spans="12:12" x14ac:dyDescent="0.25">
      <c r="L9448" s="8"/>
    </row>
    <row r="9449" spans="12:12" x14ac:dyDescent="0.25">
      <c r="L9449" s="8"/>
    </row>
    <row r="9450" spans="12:12" x14ac:dyDescent="0.25">
      <c r="L9450" s="8"/>
    </row>
    <row r="9451" spans="12:12" x14ac:dyDescent="0.25">
      <c r="L9451" s="8"/>
    </row>
    <row r="9452" spans="12:12" x14ac:dyDescent="0.25">
      <c r="L9452" s="8"/>
    </row>
    <row r="9453" spans="12:12" x14ac:dyDescent="0.25">
      <c r="L9453" s="8"/>
    </row>
    <row r="9454" spans="12:12" x14ac:dyDescent="0.25">
      <c r="L9454" s="8"/>
    </row>
    <row r="9455" spans="12:12" x14ac:dyDescent="0.25">
      <c r="L9455" s="8"/>
    </row>
    <row r="9456" spans="12:12" x14ac:dyDescent="0.25">
      <c r="L9456" s="8"/>
    </row>
    <row r="9457" spans="12:12" x14ac:dyDescent="0.25">
      <c r="L9457" s="8"/>
    </row>
    <row r="9458" spans="12:12" x14ac:dyDescent="0.25">
      <c r="L9458" s="8"/>
    </row>
    <row r="9459" spans="12:12" x14ac:dyDescent="0.25">
      <c r="L9459" s="8"/>
    </row>
    <row r="9460" spans="12:12" x14ac:dyDescent="0.25">
      <c r="L9460" s="8"/>
    </row>
    <row r="9461" spans="12:12" x14ac:dyDescent="0.25">
      <c r="L9461" s="8"/>
    </row>
    <row r="9462" spans="12:12" x14ac:dyDescent="0.25">
      <c r="L9462" s="8"/>
    </row>
    <row r="9463" spans="12:12" x14ac:dyDescent="0.25">
      <c r="L9463" s="8"/>
    </row>
    <row r="9464" spans="12:12" x14ac:dyDescent="0.25">
      <c r="L9464" s="8"/>
    </row>
    <row r="9465" spans="12:12" x14ac:dyDescent="0.25">
      <c r="L9465" s="8"/>
    </row>
    <row r="9466" spans="12:12" x14ac:dyDescent="0.25">
      <c r="L9466" s="8"/>
    </row>
    <row r="9467" spans="12:12" x14ac:dyDescent="0.25">
      <c r="L9467" s="8"/>
    </row>
    <row r="9468" spans="12:12" x14ac:dyDescent="0.25">
      <c r="L9468" s="8"/>
    </row>
    <row r="9469" spans="12:12" x14ac:dyDescent="0.25">
      <c r="L9469" s="8"/>
    </row>
    <row r="9470" spans="12:12" x14ac:dyDescent="0.25">
      <c r="L9470" s="8"/>
    </row>
    <row r="9471" spans="12:12" x14ac:dyDescent="0.25">
      <c r="L9471" s="8"/>
    </row>
    <row r="9472" spans="12:12" x14ac:dyDescent="0.25">
      <c r="L9472" s="8"/>
    </row>
    <row r="9473" spans="12:12" x14ac:dyDescent="0.25">
      <c r="L9473" s="8"/>
    </row>
    <row r="9474" spans="12:12" x14ac:dyDescent="0.25">
      <c r="L9474" s="8"/>
    </row>
    <row r="9475" spans="12:12" x14ac:dyDescent="0.25">
      <c r="L9475" s="8"/>
    </row>
    <row r="9476" spans="12:12" x14ac:dyDescent="0.25">
      <c r="L9476" s="8"/>
    </row>
    <row r="9477" spans="12:12" x14ac:dyDescent="0.25">
      <c r="L9477" s="8"/>
    </row>
    <row r="9478" spans="12:12" x14ac:dyDescent="0.25">
      <c r="L9478" s="8"/>
    </row>
    <row r="9479" spans="12:12" x14ac:dyDescent="0.25">
      <c r="L9479" s="8"/>
    </row>
    <row r="9480" spans="12:12" x14ac:dyDescent="0.25">
      <c r="L9480" s="8"/>
    </row>
    <row r="9481" spans="12:12" x14ac:dyDescent="0.25">
      <c r="L9481" s="8"/>
    </row>
    <row r="9482" spans="12:12" x14ac:dyDescent="0.25">
      <c r="L9482" s="8"/>
    </row>
    <row r="9483" spans="12:12" x14ac:dyDescent="0.25">
      <c r="L9483" s="8"/>
    </row>
    <row r="9484" spans="12:12" x14ac:dyDescent="0.25">
      <c r="L9484" s="8"/>
    </row>
    <row r="9485" spans="12:12" x14ac:dyDescent="0.25">
      <c r="L9485" s="8"/>
    </row>
    <row r="9486" spans="12:12" x14ac:dyDescent="0.25">
      <c r="L9486" s="8"/>
    </row>
    <row r="9487" spans="12:12" x14ac:dyDescent="0.25">
      <c r="L9487" s="8"/>
    </row>
    <row r="9488" spans="12:12" x14ac:dyDescent="0.25">
      <c r="L9488" s="8"/>
    </row>
    <row r="9489" spans="12:12" x14ac:dyDescent="0.25">
      <c r="L9489" s="8"/>
    </row>
    <row r="9490" spans="12:12" x14ac:dyDescent="0.25">
      <c r="L9490" s="8"/>
    </row>
    <row r="9491" spans="12:12" x14ac:dyDescent="0.25">
      <c r="L9491" s="8"/>
    </row>
    <row r="9492" spans="12:12" x14ac:dyDescent="0.25">
      <c r="L9492" s="8"/>
    </row>
    <row r="9493" spans="12:12" x14ac:dyDescent="0.25">
      <c r="L9493" s="8"/>
    </row>
    <row r="9494" spans="12:12" x14ac:dyDescent="0.25">
      <c r="L9494" s="8"/>
    </row>
    <row r="9495" spans="12:12" x14ac:dyDescent="0.25">
      <c r="L9495" s="8"/>
    </row>
    <row r="9496" spans="12:12" x14ac:dyDescent="0.25">
      <c r="L9496" s="8"/>
    </row>
    <row r="9497" spans="12:12" x14ac:dyDescent="0.25">
      <c r="L9497" s="8"/>
    </row>
    <row r="9498" spans="12:12" x14ac:dyDescent="0.25">
      <c r="L9498" s="8"/>
    </row>
    <row r="9499" spans="12:12" x14ac:dyDescent="0.25">
      <c r="L9499" s="8"/>
    </row>
    <row r="9500" spans="12:12" x14ac:dyDescent="0.25">
      <c r="L9500" s="8"/>
    </row>
    <row r="9501" spans="12:12" x14ac:dyDescent="0.25">
      <c r="L9501" s="8"/>
    </row>
    <row r="9502" spans="12:12" x14ac:dyDescent="0.25">
      <c r="L9502" s="8"/>
    </row>
    <row r="9503" spans="12:12" x14ac:dyDescent="0.25">
      <c r="L9503" s="8"/>
    </row>
    <row r="9504" spans="12:12" x14ac:dyDescent="0.25">
      <c r="L9504" s="8"/>
    </row>
    <row r="9505" spans="12:12" x14ac:dyDescent="0.25">
      <c r="L9505" s="8"/>
    </row>
    <row r="9506" spans="12:12" x14ac:dyDescent="0.25">
      <c r="L9506" s="8"/>
    </row>
    <row r="9507" spans="12:12" x14ac:dyDescent="0.25">
      <c r="L9507" s="8"/>
    </row>
    <row r="9508" spans="12:12" x14ac:dyDescent="0.25">
      <c r="L9508" s="8"/>
    </row>
    <row r="9509" spans="12:12" x14ac:dyDescent="0.25">
      <c r="L9509" s="8"/>
    </row>
    <row r="9510" spans="12:12" x14ac:dyDescent="0.25">
      <c r="L9510" s="8"/>
    </row>
    <row r="9511" spans="12:12" x14ac:dyDescent="0.25">
      <c r="L9511" s="8"/>
    </row>
    <row r="9512" spans="12:12" x14ac:dyDescent="0.25">
      <c r="L9512" s="8"/>
    </row>
    <row r="9513" spans="12:12" x14ac:dyDescent="0.25">
      <c r="L9513" s="8"/>
    </row>
    <row r="9514" spans="12:12" x14ac:dyDescent="0.25">
      <c r="L9514" s="8"/>
    </row>
    <row r="9515" spans="12:12" x14ac:dyDescent="0.25">
      <c r="L9515" s="8"/>
    </row>
    <row r="9516" spans="12:12" x14ac:dyDescent="0.25">
      <c r="L9516" s="8"/>
    </row>
    <row r="9517" spans="12:12" x14ac:dyDescent="0.25">
      <c r="L9517" s="8"/>
    </row>
    <row r="9518" spans="12:12" x14ac:dyDescent="0.25">
      <c r="L9518" s="8"/>
    </row>
    <row r="9519" spans="12:12" x14ac:dyDescent="0.25">
      <c r="L9519" s="8"/>
    </row>
    <row r="9520" spans="12:12" x14ac:dyDescent="0.25">
      <c r="L9520" s="8"/>
    </row>
    <row r="9521" spans="12:12" x14ac:dyDescent="0.25">
      <c r="L9521" s="8"/>
    </row>
    <row r="9522" spans="12:12" x14ac:dyDescent="0.25">
      <c r="L9522" s="8"/>
    </row>
    <row r="9523" spans="12:12" x14ac:dyDescent="0.25">
      <c r="L9523" s="8"/>
    </row>
    <row r="9524" spans="12:12" x14ac:dyDescent="0.25">
      <c r="L9524" s="8"/>
    </row>
    <row r="9525" spans="12:12" x14ac:dyDescent="0.25">
      <c r="L9525" s="8"/>
    </row>
    <row r="9526" spans="12:12" x14ac:dyDescent="0.25">
      <c r="L9526" s="8"/>
    </row>
    <row r="9527" spans="12:12" x14ac:dyDescent="0.25">
      <c r="L9527" s="8"/>
    </row>
    <row r="9528" spans="12:12" x14ac:dyDescent="0.25">
      <c r="L9528" s="8"/>
    </row>
    <row r="9529" spans="12:12" x14ac:dyDescent="0.25">
      <c r="L9529" s="8"/>
    </row>
    <row r="9530" spans="12:12" x14ac:dyDescent="0.25">
      <c r="L9530" s="8"/>
    </row>
    <row r="9531" spans="12:12" x14ac:dyDescent="0.25">
      <c r="L9531" s="8"/>
    </row>
    <row r="9532" spans="12:12" x14ac:dyDescent="0.25">
      <c r="L9532" s="8"/>
    </row>
    <row r="9533" spans="12:12" x14ac:dyDescent="0.25">
      <c r="L9533" s="8"/>
    </row>
    <row r="9534" spans="12:12" x14ac:dyDescent="0.25">
      <c r="L9534" s="8"/>
    </row>
    <row r="9535" spans="12:12" x14ac:dyDescent="0.25">
      <c r="L9535" s="8"/>
    </row>
    <row r="9536" spans="12:12" x14ac:dyDescent="0.25">
      <c r="L9536" s="8"/>
    </row>
    <row r="9537" spans="12:12" x14ac:dyDescent="0.25">
      <c r="L9537" s="8"/>
    </row>
    <row r="9538" spans="12:12" x14ac:dyDescent="0.25">
      <c r="L9538" s="8"/>
    </row>
    <row r="9539" spans="12:12" x14ac:dyDescent="0.25">
      <c r="L9539" s="8"/>
    </row>
    <row r="9540" spans="12:12" x14ac:dyDescent="0.25">
      <c r="L9540" s="8"/>
    </row>
    <row r="9541" spans="12:12" x14ac:dyDescent="0.25">
      <c r="L9541" s="8"/>
    </row>
    <row r="9542" spans="12:12" x14ac:dyDescent="0.25">
      <c r="L9542" s="8"/>
    </row>
    <row r="9543" spans="12:12" x14ac:dyDescent="0.25">
      <c r="L9543" s="8"/>
    </row>
    <row r="9544" spans="12:12" x14ac:dyDescent="0.25">
      <c r="L9544" s="8"/>
    </row>
    <row r="9545" spans="12:12" x14ac:dyDescent="0.25">
      <c r="L9545" s="8"/>
    </row>
    <row r="9546" spans="12:12" x14ac:dyDescent="0.25">
      <c r="L9546" s="8"/>
    </row>
    <row r="9547" spans="12:12" x14ac:dyDescent="0.25">
      <c r="L9547" s="8"/>
    </row>
    <row r="9548" spans="12:12" x14ac:dyDescent="0.25">
      <c r="L9548" s="8"/>
    </row>
    <row r="9549" spans="12:12" x14ac:dyDescent="0.25">
      <c r="L9549" s="8"/>
    </row>
    <row r="9550" spans="12:12" x14ac:dyDescent="0.25">
      <c r="L9550" s="8"/>
    </row>
    <row r="9551" spans="12:12" x14ac:dyDescent="0.25">
      <c r="L9551" s="8"/>
    </row>
    <row r="9552" spans="12:12" x14ac:dyDescent="0.25">
      <c r="L9552" s="8"/>
    </row>
    <row r="9553" spans="12:12" x14ac:dyDescent="0.25">
      <c r="L9553" s="8"/>
    </row>
    <row r="9554" spans="12:12" x14ac:dyDescent="0.25">
      <c r="L9554" s="8"/>
    </row>
    <row r="9555" spans="12:12" x14ac:dyDescent="0.25">
      <c r="L9555" s="8"/>
    </row>
    <row r="9556" spans="12:12" x14ac:dyDescent="0.25">
      <c r="L9556" s="8"/>
    </row>
    <row r="9557" spans="12:12" x14ac:dyDescent="0.25">
      <c r="L9557" s="8"/>
    </row>
    <row r="9558" spans="12:12" x14ac:dyDescent="0.25">
      <c r="L9558" s="8"/>
    </row>
    <row r="9559" spans="12:12" x14ac:dyDescent="0.25">
      <c r="L9559" s="8"/>
    </row>
    <row r="9560" spans="12:12" x14ac:dyDescent="0.25">
      <c r="L9560" s="8"/>
    </row>
    <row r="9561" spans="12:12" x14ac:dyDescent="0.25">
      <c r="L9561" s="8"/>
    </row>
    <row r="9562" spans="12:12" x14ac:dyDescent="0.25">
      <c r="L9562" s="8"/>
    </row>
    <row r="9563" spans="12:12" x14ac:dyDescent="0.25">
      <c r="L9563" s="8"/>
    </row>
    <row r="9564" spans="12:12" x14ac:dyDescent="0.25">
      <c r="L9564" s="8"/>
    </row>
    <row r="9565" spans="12:12" x14ac:dyDescent="0.25">
      <c r="L9565" s="8"/>
    </row>
    <row r="9566" spans="12:12" x14ac:dyDescent="0.25">
      <c r="L9566" s="8"/>
    </row>
    <row r="9567" spans="12:12" x14ac:dyDescent="0.25">
      <c r="L9567" s="8"/>
    </row>
    <row r="9568" spans="12:12" x14ac:dyDescent="0.25">
      <c r="L9568" s="8"/>
    </row>
    <row r="9569" spans="12:12" x14ac:dyDescent="0.25">
      <c r="L9569" s="8"/>
    </row>
    <row r="9570" spans="12:12" x14ac:dyDescent="0.25">
      <c r="L9570" s="8"/>
    </row>
    <row r="9571" spans="12:12" x14ac:dyDescent="0.25">
      <c r="L9571" s="8"/>
    </row>
    <row r="9572" spans="12:12" x14ac:dyDescent="0.25">
      <c r="L9572" s="8"/>
    </row>
    <row r="9573" spans="12:12" x14ac:dyDescent="0.25">
      <c r="L9573" s="8"/>
    </row>
    <row r="9574" spans="12:12" x14ac:dyDescent="0.25">
      <c r="L9574" s="8"/>
    </row>
    <row r="9575" spans="12:12" x14ac:dyDescent="0.25">
      <c r="L9575" s="8"/>
    </row>
    <row r="9576" spans="12:12" x14ac:dyDescent="0.25">
      <c r="L9576" s="8"/>
    </row>
    <row r="9577" spans="12:12" x14ac:dyDescent="0.25">
      <c r="L9577" s="8"/>
    </row>
    <row r="9578" spans="12:12" x14ac:dyDescent="0.25">
      <c r="L9578" s="8"/>
    </row>
    <row r="9579" spans="12:12" x14ac:dyDescent="0.25">
      <c r="L9579" s="8"/>
    </row>
    <row r="9580" spans="12:12" x14ac:dyDescent="0.25">
      <c r="L9580" s="8"/>
    </row>
    <row r="9581" spans="12:12" x14ac:dyDescent="0.25">
      <c r="L9581" s="8"/>
    </row>
    <row r="9582" spans="12:12" x14ac:dyDescent="0.25">
      <c r="L9582" s="8"/>
    </row>
    <row r="9583" spans="12:12" x14ac:dyDescent="0.25">
      <c r="L9583" s="8"/>
    </row>
    <row r="9584" spans="12:12" x14ac:dyDescent="0.25">
      <c r="L9584" s="8"/>
    </row>
    <row r="9585" spans="12:12" x14ac:dyDescent="0.25">
      <c r="L9585" s="8"/>
    </row>
    <row r="9586" spans="12:12" x14ac:dyDescent="0.25">
      <c r="L9586" s="8"/>
    </row>
    <row r="9587" spans="12:12" x14ac:dyDescent="0.25">
      <c r="L9587" s="8"/>
    </row>
    <row r="9588" spans="12:12" x14ac:dyDescent="0.25">
      <c r="L9588" s="8"/>
    </row>
    <row r="9589" spans="12:12" x14ac:dyDescent="0.25">
      <c r="L9589" s="8"/>
    </row>
    <row r="9590" spans="12:12" x14ac:dyDescent="0.25">
      <c r="L9590" s="8"/>
    </row>
    <row r="9591" spans="12:12" x14ac:dyDescent="0.25">
      <c r="L9591" s="8"/>
    </row>
    <row r="9592" spans="12:12" x14ac:dyDescent="0.25">
      <c r="L9592" s="8"/>
    </row>
    <row r="9593" spans="12:12" x14ac:dyDescent="0.25">
      <c r="L9593" s="8"/>
    </row>
    <row r="9594" spans="12:12" x14ac:dyDescent="0.25">
      <c r="L9594" s="8"/>
    </row>
    <row r="9595" spans="12:12" x14ac:dyDescent="0.25">
      <c r="L9595" s="8"/>
    </row>
    <row r="9596" spans="12:12" x14ac:dyDescent="0.25">
      <c r="L9596" s="8"/>
    </row>
    <row r="9597" spans="12:12" x14ac:dyDescent="0.25">
      <c r="L9597" s="8"/>
    </row>
    <row r="9598" spans="12:12" x14ac:dyDescent="0.25">
      <c r="L9598" s="8"/>
    </row>
    <row r="9599" spans="12:12" x14ac:dyDescent="0.25">
      <c r="L9599" s="8"/>
    </row>
    <row r="9600" spans="12:12" x14ac:dyDescent="0.25">
      <c r="L9600" s="8"/>
    </row>
    <row r="9601" spans="12:12" x14ac:dyDescent="0.25">
      <c r="L9601" s="8"/>
    </row>
    <row r="9602" spans="12:12" x14ac:dyDescent="0.25">
      <c r="L9602" s="8"/>
    </row>
    <row r="9603" spans="12:12" x14ac:dyDescent="0.25">
      <c r="L9603" s="8"/>
    </row>
    <row r="9604" spans="12:12" x14ac:dyDescent="0.25">
      <c r="L9604" s="8"/>
    </row>
    <row r="9605" spans="12:12" x14ac:dyDescent="0.25">
      <c r="L9605" s="8"/>
    </row>
    <row r="9606" spans="12:12" x14ac:dyDescent="0.25">
      <c r="L9606" s="8"/>
    </row>
    <row r="9607" spans="12:12" x14ac:dyDescent="0.25">
      <c r="L9607" s="8"/>
    </row>
    <row r="9608" spans="12:12" x14ac:dyDescent="0.25">
      <c r="L9608" s="8"/>
    </row>
    <row r="9609" spans="12:12" x14ac:dyDescent="0.25">
      <c r="L9609" s="8"/>
    </row>
    <row r="9610" spans="12:12" x14ac:dyDescent="0.25">
      <c r="L9610" s="8"/>
    </row>
    <row r="9611" spans="12:12" x14ac:dyDescent="0.25">
      <c r="L9611" s="8"/>
    </row>
    <row r="9612" spans="12:12" x14ac:dyDescent="0.25">
      <c r="L9612" s="8"/>
    </row>
    <row r="9613" spans="12:12" x14ac:dyDescent="0.25">
      <c r="L9613" s="8"/>
    </row>
    <row r="9614" spans="12:12" x14ac:dyDescent="0.25">
      <c r="L9614" s="8"/>
    </row>
    <row r="9615" spans="12:12" x14ac:dyDescent="0.25">
      <c r="L9615" s="8"/>
    </row>
    <row r="9616" spans="12:12" x14ac:dyDescent="0.25">
      <c r="L9616" s="8"/>
    </row>
    <row r="9617" spans="12:12" x14ac:dyDescent="0.25">
      <c r="L9617" s="8"/>
    </row>
    <row r="9618" spans="12:12" x14ac:dyDescent="0.25">
      <c r="L9618" s="8"/>
    </row>
    <row r="9619" spans="12:12" x14ac:dyDescent="0.25">
      <c r="L9619" s="8"/>
    </row>
    <row r="9620" spans="12:12" x14ac:dyDescent="0.25">
      <c r="L9620" s="8"/>
    </row>
    <row r="9621" spans="12:12" x14ac:dyDescent="0.25">
      <c r="L9621" s="8"/>
    </row>
    <row r="9622" spans="12:12" x14ac:dyDescent="0.25">
      <c r="L9622" s="8"/>
    </row>
    <row r="9623" spans="12:12" x14ac:dyDescent="0.25">
      <c r="L9623" s="8"/>
    </row>
    <row r="9624" spans="12:12" x14ac:dyDescent="0.25">
      <c r="L9624" s="8"/>
    </row>
    <row r="9625" spans="12:12" x14ac:dyDescent="0.25">
      <c r="L9625" s="8"/>
    </row>
    <row r="9626" spans="12:12" x14ac:dyDescent="0.25">
      <c r="L9626" s="8"/>
    </row>
    <row r="9627" spans="12:12" x14ac:dyDescent="0.25">
      <c r="L9627" s="8"/>
    </row>
    <row r="9628" spans="12:12" x14ac:dyDescent="0.25">
      <c r="L9628" s="8"/>
    </row>
    <row r="9629" spans="12:12" x14ac:dyDescent="0.25">
      <c r="L9629" s="8"/>
    </row>
    <row r="9630" spans="12:12" x14ac:dyDescent="0.25">
      <c r="L9630" s="8"/>
    </row>
    <row r="9631" spans="12:12" x14ac:dyDescent="0.25">
      <c r="L9631" s="8"/>
    </row>
    <row r="9632" spans="12:12" x14ac:dyDescent="0.25">
      <c r="L9632" s="8"/>
    </row>
    <row r="9633" spans="12:12" x14ac:dyDescent="0.25">
      <c r="L9633" s="8"/>
    </row>
    <row r="9634" spans="12:12" x14ac:dyDescent="0.25">
      <c r="L9634" s="8"/>
    </row>
    <row r="9635" spans="12:12" x14ac:dyDescent="0.25">
      <c r="L9635" s="8"/>
    </row>
    <row r="9636" spans="12:12" x14ac:dyDescent="0.25">
      <c r="L9636" s="8"/>
    </row>
    <row r="9637" spans="12:12" x14ac:dyDescent="0.25">
      <c r="L9637" s="8"/>
    </row>
    <row r="9638" spans="12:12" x14ac:dyDescent="0.25">
      <c r="L9638" s="8"/>
    </row>
    <row r="9639" spans="12:12" x14ac:dyDescent="0.25">
      <c r="L9639" s="8"/>
    </row>
    <row r="9640" spans="12:12" x14ac:dyDescent="0.25">
      <c r="L9640" s="8"/>
    </row>
    <row r="9641" spans="12:12" x14ac:dyDescent="0.25">
      <c r="L9641" s="8"/>
    </row>
    <row r="9642" spans="12:12" x14ac:dyDescent="0.25">
      <c r="L9642" s="8"/>
    </row>
    <row r="9643" spans="12:12" x14ac:dyDescent="0.25">
      <c r="L9643" s="8"/>
    </row>
    <row r="9644" spans="12:12" x14ac:dyDescent="0.25">
      <c r="L9644" s="8"/>
    </row>
    <row r="9645" spans="12:12" x14ac:dyDescent="0.25">
      <c r="L9645" s="8"/>
    </row>
    <row r="9646" spans="12:12" x14ac:dyDescent="0.25">
      <c r="L9646" s="8"/>
    </row>
    <row r="9647" spans="12:12" x14ac:dyDescent="0.25">
      <c r="L9647" s="8"/>
    </row>
    <row r="9648" spans="12:12" x14ac:dyDescent="0.25">
      <c r="L9648" s="8"/>
    </row>
    <row r="9649" spans="12:12" x14ac:dyDescent="0.25">
      <c r="L9649" s="8"/>
    </row>
    <row r="9650" spans="12:12" x14ac:dyDescent="0.25">
      <c r="L9650" s="8"/>
    </row>
    <row r="9651" spans="12:12" x14ac:dyDescent="0.25">
      <c r="L9651" s="8"/>
    </row>
    <row r="9652" spans="12:12" x14ac:dyDescent="0.25">
      <c r="L9652" s="8"/>
    </row>
    <row r="9653" spans="12:12" x14ac:dyDescent="0.25">
      <c r="L9653" s="8"/>
    </row>
    <row r="9654" spans="12:12" x14ac:dyDescent="0.25">
      <c r="L9654" s="8"/>
    </row>
    <row r="9655" spans="12:12" x14ac:dyDescent="0.25">
      <c r="L9655" s="8"/>
    </row>
    <row r="9656" spans="12:12" x14ac:dyDescent="0.25">
      <c r="L9656" s="8"/>
    </row>
    <row r="9657" spans="12:12" x14ac:dyDescent="0.25">
      <c r="L9657" s="8"/>
    </row>
    <row r="9658" spans="12:12" x14ac:dyDescent="0.25">
      <c r="L9658" s="8"/>
    </row>
    <row r="9659" spans="12:12" x14ac:dyDescent="0.25">
      <c r="L9659" s="8"/>
    </row>
    <row r="9660" spans="12:12" x14ac:dyDescent="0.25">
      <c r="L9660" s="8"/>
    </row>
    <row r="9661" spans="12:12" x14ac:dyDescent="0.25">
      <c r="L9661" s="8"/>
    </row>
    <row r="9662" spans="12:12" x14ac:dyDescent="0.25">
      <c r="L9662" s="8"/>
    </row>
    <row r="9663" spans="12:12" x14ac:dyDescent="0.25">
      <c r="L9663" s="8"/>
    </row>
    <row r="9664" spans="12:12" x14ac:dyDescent="0.25">
      <c r="L9664" s="8"/>
    </row>
    <row r="9665" spans="12:12" x14ac:dyDescent="0.25">
      <c r="L9665" s="8"/>
    </row>
    <row r="9666" spans="12:12" x14ac:dyDescent="0.25">
      <c r="L9666" s="8"/>
    </row>
    <row r="9667" spans="12:12" x14ac:dyDescent="0.25">
      <c r="L9667" s="8"/>
    </row>
    <row r="9668" spans="12:12" x14ac:dyDescent="0.25">
      <c r="L9668" s="8"/>
    </row>
    <row r="9669" spans="12:12" x14ac:dyDescent="0.25">
      <c r="L9669" s="8"/>
    </row>
    <row r="9670" spans="12:12" x14ac:dyDescent="0.25">
      <c r="L9670" s="8"/>
    </row>
    <row r="9671" spans="12:12" x14ac:dyDescent="0.25">
      <c r="L9671" s="8"/>
    </row>
    <row r="9672" spans="12:12" x14ac:dyDescent="0.25">
      <c r="L9672" s="8"/>
    </row>
    <row r="9673" spans="12:12" x14ac:dyDescent="0.25">
      <c r="L9673" s="8"/>
    </row>
    <row r="9674" spans="12:12" x14ac:dyDescent="0.25">
      <c r="L9674" s="8"/>
    </row>
    <row r="9675" spans="12:12" x14ac:dyDescent="0.25">
      <c r="L9675" s="8"/>
    </row>
    <row r="9676" spans="12:12" x14ac:dyDescent="0.25">
      <c r="L9676" s="8"/>
    </row>
    <row r="9677" spans="12:12" x14ac:dyDescent="0.25">
      <c r="L9677" s="8"/>
    </row>
    <row r="9678" spans="12:12" x14ac:dyDescent="0.25">
      <c r="L9678" s="8"/>
    </row>
    <row r="9679" spans="12:12" x14ac:dyDescent="0.25">
      <c r="L9679" s="8"/>
    </row>
    <row r="9680" spans="12:12" x14ac:dyDescent="0.25">
      <c r="L9680" s="8"/>
    </row>
    <row r="9681" spans="12:12" x14ac:dyDescent="0.25">
      <c r="L9681" s="8"/>
    </row>
    <row r="9682" spans="12:12" x14ac:dyDescent="0.25">
      <c r="L9682" s="8"/>
    </row>
    <row r="9683" spans="12:12" x14ac:dyDescent="0.25">
      <c r="L9683" s="8"/>
    </row>
    <row r="9684" spans="12:12" x14ac:dyDescent="0.25">
      <c r="L9684" s="8"/>
    </row>
    <row r="9685" spans="12:12" x14ac:dyDescent="0.25">
      <c r="L9685" s="8"/>
    </row>
    <row r="9686" spans="12:12" x14ac:dyDescent="0.25">
      <c r="L9686" s="8"/>
    </row>
    <row r="9687" spans="12:12" x14ac:dyDescent="0.25">
      <c r="L9687" s="8"/>
    </row>
    <row r="9688" spans="12:12" x14ac:dyDescent="0.25">
      <c r="L9688" s="8"/>
    </row>
    <row r="9689" spans="12:12" x14ac:dyDescent="0.25">
      <c r="L9689" s="8"/>
    </row>
    <row r="9690" spans="12:12" x14ac:dyDescent="0.25">
      <c r="L9690" s="8"/>
    </row>
    <row r="9691" spans="12:12" x14ac:dyDescent="0.25">
      <c r="L9691" s="8"/>
    </row>
    <row r="9692" spans="12:12" x14ac:dyDescent="0.25">
      <c r="L9692" s="8"/>
    </row>
    <row r="9693" spans="12:12" x14ac:dyDescent="0.25">
      <c r="L9693" s="8"/>
    </row>
    <row r="9694" spans="12:12" x14ac:dyDescent="0.25">
      <c r="L9694" s="8"/>
    </row>
    <row r="9695" spans="12:12" x14ac:dyDescent="0.25">
      <c r="L9695" s="8"/>
    </row>
    <row r="9696" spans="12:12" x14ac:dyDescent="0.25">
      <c r="L9696" s="8"/>
    </row>
    <row r="9697" spans="12:12" x14ac:dyDescent="0.25">
      <c r="L9697" s="8"/>
    </row>
    <row r="9698" spans="12:12" x14ac:dyDescent="0.25">
      <c r="L9698" s="8"/>
    </row>
    <row r="9699" spans="12:12" x14ac:dyDescent="0.25">
      <c r="L9699" s="8"/>
    </row>
    <row r="9700" spans="12:12" x14ac:dyDescent="0.25">
      <c r="L9700" s="8"/>
    </row>
    <row r="9701" spans="12:12" x14ac:dyDescent="0.25">
      <c r="L9701" s="8"/>
    </row>
    <row r="9702" spans="12:12" x14ac:dyDescent="0.25">
      <c r="L9702" s="8"/>
    </row>
    <row r="9703" spans="12:12" x14ac:dyDescent="0.25">
      <c r="L9703" s="8"/>
    </row>
    <row r="9704" spans="12:12" x14ac:dyDescent="0.25">
      <c r="L9704" s="8"/>
    </row>
    <row r="9705" spans="12:12" x14ac:dyDescent="0.25">
      <c r="L9705" s="8"/>
    </row>
    <row r="9706" spans="12:12" x14ac:dyDescent="0.25">
      <c r="L9706" s="8"/>
    </row>
    <row r="9707" spans="12:12" x14ac:dyDescent="0.25">
      <c r="L9707" s="8"/>
    </row>
    <row r="9708" spans="12:12" x14ac:dyDescent="0.25">
      <c r="L9708" s="8"/>
    </row>
    <row r="9709" spans="12:12" x14ac:dyDescent="0.25">
      <c r="L9709" s="8"/>
    </row>
    <row r="9710" spans="12:12" x14ac:dyDescent="0.25">
      <c r="L9710" s="8"/>
    </row>
    <row r="9711" spans="12:12" x14ac:dyDescent="0.25">
      <c r="L9711" s="8"/>
    </row>
    <row r="9712" spans="12:12" x14ac:dyDescent="0.25">
      <c r="L9712" s="8"/>
    </row>
    <row r="9713" spans="12:12" x14ac:dyDescent="0.25">
      <c r="L9713" s="8"/>
    </row>
    <row r="9714" spans="12:12" x14ac:dyDescent="0.25">
      <c r="L9714" s="8"/>
    </row>
    <row r="9715" spans="12:12" x14ac:dyDescent="0.25">
      <c r="L9715" s="8"/>
    </row>
    <row r="9716" spans="12:12" x14ac:dyDescent="0.25">
      <c r="L9716" s="8"/>
    </row>
    <row r="9717" spans="12:12" x14ac:dyDescent="0.25">
      <c r="L9717" s="8"/>
    </row>
    <row r="9718" spans="12:12" x14ac:dyDescent="0.25">
      <c r="L9718" s="8"/>
    </row>
    <row r="9719" spans="12:12" x14ac:dyDescent="0.25">
      <c r="L9719" s="8"/>
    </row>
    <row r="9720" spans="12:12" x14ac:dyDescent="0.25">
      <c r="L9720" s="8"/>
    </row>
    <row r="9721" spans="12:12" x14ac:dyDescent="0.25">
      <c r="L9721" s="8"/>
    </row>
    <row r="9722" spans="12:12" x14ac:dyDescent="0.25">
      <c r="L9722" s="8"/>
    </row>
    <row r="9723" spans="12:12" x14ac:dyDescent="0.25">
      <c r="L9723" s="8"/>
    </row>
    <row r="9724" spans="12:12" x14ac:dyDescent="0.25">
      <c r="L9724" s="8"/>
    </row>
    <row r="9725" spans="12:12" x14ac:dyDescent="0.25">
      <c r="L9725" s="8"/>
    </row>
    <row r="9726" spans="12:12" x14ac:dyDescent="0.25">
      <c r="L9726" s="8"/>
    </row>
    <row r="9727" spans="12:12" x14ac:dyDescent="0.25">
      <c r="L9727" s="8"/>
    </row>
    <row r="9728" spans="12:12" x14ac:dyDescent="0.25">
      <c r="L9728" s="8"/>
    </row>
    <row r="9729" spans="12:12" x14ac:dyDescent="0.25">
      <c r="L9729" s="8"/>
    </row>
    <row r="9730" spans="12:12" x14ac:dyDescent="0.25">
      <c r="L9730" s="8"/>
    </row>
    <row r="9731" spans="12:12" x14ac:dyDescent="0.25">
      <c r="L9731" s="8"/>
    </row>
    <row r="9732" spans="12:12" x14ac:dyDescent="0.25">
      <c r="L9732" s="8"/>
    </row>
    <row r="9733" spans="12:12" x14ac:dyDescent="0.25">
      <c r="L9733" s="8"/>
    </row>
    <row r="9734" spans="12:12" x14ac:dyDescent="0.25">
      <c r="L9734" s="8"/>
    </row>
    <row r="9735" spans="12:12" x14ac:dyDescent="0.25">
      <c r="L9735" s="8"/>
    </row>
    <row r="9736" spans="12:12" x14ac:dyDescent="0.25">
      <c r="L9736" s="8"/>
    </row>
    <row r="9737" spans="12:12" x14ac:dyDescent="0.25">
      <c r="L9737" s="8"/>
    </row>
    <row r="9738" spans="12:12" x14ac:dyDescent="0.25">
      <c r="L9738" s="8"/>
    </row>
    <row r="9739" spans="12:12" x14ac:dyDescent="0.25">
      <c r="L9739" s="8"/>
    </row>
    <row r="9740" spans="12:12" x14ac:dyDescent="0.25">
      <c r="L9740" s="8"/>
    </row>
    <row r="9741" spans="12:12" x14ac:dyDescent="0.25">
      <c r="L9741" s="8"/>
    </row>
    <row r="9742" spans="12:12" x14ac:dyDescent="0.25">
      <c r="L9742" s="8"/>
    </row>
    <row r="9743" spans="12:12" x14ac:dyDescent="0.25">
      <c r="L9743" s="8"/>
    </row>
    <row r="9744" spans="12:12" x14ac:dyDescent="0.25">
      <c r="L9744" s="8"/>
    </row>
    <row r="9745" spans="12:12" x14ac:dyDescent="0.25">
      <c r="L9745" s="8"/>
    </row>
    <row r="9746" spans="12:12" x14ac:dyDescent="0.25">
      <c r="L9746" s="8"/>
    </row>
    <row r="9747" spans="12:12" x14ac:dyDescent="0.25">
      <c r="L9747" s="8"/>
    </row>
    <row r="9748" spans="12:12" x14ac:dyDescent="0.25">
      <c r="L9748" s="8"/>
    </row>
    <row r="9749" spans="12:12" x14ac:dyDescent="0.25">
      <c r="L9749" s="8"/>
    </row>
    <row r="9750" spans="12:12" x14ac:dyDescent="0.25">
      <c r="L9750" s="8"/>
    </row>
    <row r="9751" spans="12:12" x14ac:dyDescent="0.25">
      <c r="L9751" s="8"/>
    </row>
    <row r="9752" spans="12:12" x14ac:dyDescent="0.25">
      <c r="L9752" s="8"/>
    </row>
    <row r="9753" spans="12:12" x14ac:dyDescent="0.25">
      <c r="L9753" s="8"/>
    </row>
    <row r="9754" spans="12:12" x14ac:dyDescent="0.25">
      <c r="L9754" s="8"/>
    </row>
    <row r="9755" spans="12:12" x14ac:dyDescent="0.25">
      <c r="L9755" s="8"/>
    </row>
    <row r="9756" spans="12:12" x14ac:dyDescent="0.25">
      <c r="L9756" s="8"/>
    </row>
    <row r="9757" spans="12:12" x14ac:dyDescent="0.25">
      <c r="L9757" s="8"/>
    </row>
    <row r="9758" spans="12:12" x14ac:dyDescent="0.25">
      <c r="L9758" s="8"/>
    </row>
    <row r="9759" spans="12:12" x14ac:dyDescent="0.25">
      <c r="L9759" s="8"/>
    </row>
    <row r="9760" spans="12:12" x14ac:dyDescent="0.25">
      <c r="L9760" s="8"/>
    </row>
    <row r="9761" spans="12:12" x14ac:dyDescent="0.25">
      <c r="L9761" s="8"/>
    </row>
    <row r="9762" spans="12:12" x14ac:dyDescent="0.25">
      <c r="L9762" s="8"/>
    </row>
    <row r="9763" spans="12:12" x14ac:dyDescent="0.25">
      <c r="L9763" s="8"/>
    </row>
    <row r="9764" spans="12:12" x14ac:dyDescent="0.25">
      <c r="L9764" s="8"/>
    </row>
    <row r="9765" spans="12:12" x14ac:dyDescent="0.25">
      <c r="L9765" s="8"/>
    </row>
    <row r="9766" spans="12:12" x14ac:dyDescent="0.25">
      <c r="L9766" s="8"/>
    </row>
    <row r="9767" spans="12:12" x14ac:dyDescent="0.25">
      <c r="L9767" s="8"/>
    </row>
    <row r="9768" spans="12:12" x14ac:dyDescent="0.25">
      <c r="L9768" s="8"/>
    </row>
    <row r="9769" spans="12:12" x14ac:dyDescent="0.25">
      <c r="L9769" s="8"/>
    </row>
    <row r="9770" spans="12:12" x14ac:dyDescent="0.25">
      <c r="L9770" s="8"/>
    </row>
    <row r="9771" spans="12:12" x14ac:dyDescent="0.25">
      <c r="L9771" s="8"/>
    </row>
    <row r="9772" spans="12:12" x14ac:dyDescent="0.25">
      <c r="L9772" s="8"/>
    </row>
    <row r="9773" spans="12:12" x14ac:dyDescent="0.25">
      <c r="L9773" s="8"/>
    </row>
    <row r="9774" spans="12:12" x14ac:dyDescent="0.25">
      <c r="L9774" s="8"/>
    </row>
    <row r="9775" spans="12:12" x14ac:dyDescent="0.25">
      <c r="L9775" s="8"/>
    </row>
    <row r="9776" spans="12:12" x14ac:dyDescent="0.25">
      <c r="L9776" s="8"/>
    </row>
    <row r="9777" spans="12:12" x14ac:dyDescent="0.25">
      <c r="L9777" s="8"/>
    </row>
    <row r="9778" spans="12:12" x14ac:dyDescent="0.25">
      <c r="L9778" s="8"/>
    </row>
    <row r="9779" spans="12:12" x14ac:dyDescent="0.25">
      <c r="L9779" s="8"/>
    </row>
    <row r="9780" spans="12:12" x14ac:dyDescent="0.25">
      <c r="L9780" s="8"/>
    </row>
    <row r="9781" spans="12:12" x14ac:dyDescent="0.25">
      <c r="L9781" s="8"/>
    </row>
    <row r="9782" spans="12:12" x14ac:dyDescent="0.25">
      <c r="L9782" s="8"/>
    </row>
    <row r="9783" spans="12:12" x14ac:dyDescent="0.25">
      <c r="L9783" s="8"/>
    </row>
    <row r="9784" spans="12:12" x14ac:dyDescent="0.25">
      <c r="L9784" s="8"/>
    </row>
    <row r="9785" spans="12:12" x14ac:dyDescent="0.25">
      <c r="L9785" s="8"/>
    </row>
    <row r="9786" spans="12:12" x14ac:dyDescent="0.25">
      <c r="L9786" s="8"/>
    </row>
    <row r="9787" spans="12:12" x14ac:dyDescent="0.25">
      <c r="L9787" s="8"/>
    </row>
    <row r="9788" spans="12:12" x14ac:dyDescent="0.25">
      <c r="L9788" s="8"/>
    </row>
    <row r="9789" spans="12:12" x14ac:dyDescent="0.25">
      <c r="L9789" s="8"/>
    </row>
    <row r="9790" spans="12:12" x14ac:dyDescent="0.25">
      <c r="L9790" s="8"/>
    </row>
    <row r="9791" spans="12:12" x14ac:dyDescent="0.25">
      <c r="L9791" s="8"/>
    </row>
    <row r="9792" spans="12:12" x14ac:dyDescent="0.25">
      <c r="L9792" s="8"/>
    </row>
    <row r="9793" spans="12:12" x14ac:dyDescent="0.25">
      <c r="L9793" s="8"/>
    </row>
    <row r="9794" spans="12:12" x14ac:dyDescent="0.25">
      <c r="L9794" s="8"/>
    </row>
    <row r="9795" spans="12:12" x14ac:dyDescent="0.25">
      <c r="L9795" s="8"/>
    </row>
    <row r="9796" spans="12:12" x14ac:dyDescent="0.25">
      <c r="L9796" s="8"/>
    </row>
    <row r="9797" spans="12:12" x14ac:dyDescent="0.25">
      <c r="L9797" s="8"/>
    </row>
    <row r="9798" spans="12:12" x14ac:dyDescent="0.25">
      <c r="L9798" s="8"/>
    </row>
    <row r="9799" spans="12:12" x14ac:dyDescent="0.25">
      <c r="L9799" s="8"/>
    </row>
    <row r="9800" spans="12:12" x14ac:dyDescent="0.25">
      <c r="L9800" s="8"/>
    </row>
    <row r="9801" spans="12:12" x14ac:dyDescent="0.25">
      <c r="L9801" s="8"/>
    </row>
    <row r="9802" spans="12:12" x14ac:dyDescent="0.25">
      <c r="L9802" s="8"/>
    </row>
    <row r="9803" spans="12:12" x14ac:dyDescent="0.25">
      <c r="L9803" s="8"/>
    </row>
    <row r="9804" spans="12:12" x14ac:dyDescent="0.25">
      <c r="L9804" s="8"/>
    </row>
    <row r="9805" spans="12:12" x14ac:dyDescent="0.25">
      <c r="L9805" s="8"/>
    </row>
    <row r="9806" spans="12:12" x14ac:dyDescent="0.25">
      <c r="L9806" s="8"/>
    </row>
    <row r="9807" spans="12:12" x14ac:dyDescent="0.25">
      <c r="L9807" s="8"/>
    </row>
    <row r="9808" spans="12:12" x14ac:dyDescent="0.25">
      <c r="L9808" s="8"/>
    </row>
    <row r="9809" spans="12:12" x14ac:dyDescent="0.25">
      <c r="L9809" s="8"/>
    </row>
    <row r="9810" spans="12:12" x14ac:dyDescent="0.25">
      <c r="L9810" s="8"/>
    </row>
    <row r="9811" spans="12:12" x14ac:dyDescent="0.25">
      <c r="L9811" s="8"/>
    </row>
    <row r="9812" spans="12:12" x14ac:dyDescent="0.25">
      <c r="L9812" s="8"/>
    </row>
    <row r="9813" spans="12:12" x14ac:dyDescent="0.25">
      <c r="L9813" s="8"/>
    </row>
    <row r="9814" spans="12:12" x14ac:dyDescent="0.25">
      <c r="L9814" s="8"/>
    </row>
    <row r="9815" spans="12:12" x14ac:dyDescent="0.25">
      <c r="L9815" s="8"/>
    </row>
    <row r="9816" spans="12:12" x14ac:dyDescent="0.25">
      <c r="L9816" s="8"/>
    </row>
    <row r="9817" spans="12:12" x14ac:dyDescent="0.25">
      <c r="L9817" s="8"/>
    </row>
    <row r="9818" spans="12:12" x14ac:dyDescent="0.25">
      <c r="L9818" s="8"/>
    </row>
    <row r="9819" spans="12:12" x14ac:dyDescent="0.25">
      <c r="L9819" s="8"/>
    </row>
    <row r="9820" spans="12:12" x14ac:dyDescent="0.25">
      <c r="L9820" s="8"/>
    </row>
    <row r="9821" spans="12:12" x14ac:dyDescent="0.25">
      <c r="L9821" s="8"/>
    </row>
    <row r="9822" spans="12:12" x14ac:dyDescent="0.25">
      <c r="L9822" s="8"/>
    </row>
    <row r="9823" spans="12:12" x14ac:dyDescent="0.25">
      <c r="L9823" s="8"/>
    </row>
    <row r="9824" spans="12:12" x14ac:dyDescent="0.25">
      <c r="L9824" s="8"/>
    </row>
    <row r="9825" spans="12:12" x14ac:dyDescent="0.25">
      <c r="L9825" s="8"/>
    </row>
    <row r="9826" spans="12:12" x14ac:dyDescent="0.25">
      <c r="L9826" s="8"/>
    </row>
    <row r="9827" spans="12:12" x14ac:dyDescent="0.25">
      <c r="L9827" s="8"/>
    </row>
    <row r="9828" spans="12:12" x14ac:dyDescent="0.25">
      <c r="L9828" s="8"/>
    </row>
    <row r="9829" spans="12:12" x14ac:dyDescent="0.25">
      <c r="L9829" s="8"/>
    </row>
    <row r="9830" spans="12:12" x14ac:dyDescent="0.25">
      <c r="L9830" s="8"/>
    </row>
    <row r="9831" spans="12:12" x14ac:dyDescent="0.25">
      <c r="L9831" s="8"/>
    </row>
    <row r="9832" spans="12:12" x14ac:dyDescent="0.25">
      <c r="L9832" s="8"/>
    </row>
    <row r="9833" spans="12:12" x14ac:dyDescent="0.25">
      <c r="L9833" s="8"/>
    </row>
    <row r="9834" spans="12:12" x14ac:dyDescent="0.25">
      <c r="L9834" s="8"/>
    </row>
    <row r="9835" spans="12:12" x14ac:dyDescent="0.25">
      <c r="L9835" s="8"/>
    </row>
  </sheetData>
  <sortState ref="A2:Y9836">
    <sortCondition descending="1" ref="Y1:Y9836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rightToLeft="1" tabSelected="1" view="pageBreakPreview" topLeftCell="A31" zoomScaleNormal="100" zoomScaleSheetLayoutView="100" workbookViewId="0">
      <selection activeCell="G6" sqref="G6"/>
    </sheetView>
  </sheetViews>
  <sheetFormatPr defaultColWidth="9" defaultRowHeight="30" customHeight="1" x14ac:dyDescent="0.3"/>
  <cols>
    <col min="1" max="1" width="10.42578125" style="28" customWidth="1"/>
    <col min="2" max="2" width="27.28515625" style="28" customWidth="1"/>
    <col min="3" max="3" width="9" style="20"/>
    <col min="4" max="4" width="17.42578125" style="20" customWidth="1"/>
    <col min="5" max="5" width="16" style="20" customWidth="1"/>
    <col min="6" max="6" width="12.42578125" style="20" customWidth="1"/>
    <col min="7" max="7" width="13.7109375" style="20" customWidth="1"/>
    <col min="8" max="8" width="16.5703125" style="20" customWidth="1"/>
    <col min="9" max="9" width="16.140625" style="20" customWidth="1"/>
    <col min="10" max="16384" width="9" style="20"/>
  </cols>
  <sheetData>
    <row r="1" spans="1:9" ht="30" customHeight="1" x14ac:dyDescent="0.3">
      <c r="A1" s="169" t="s">
        <v>256</v>
      </c>
      <c r="B1" s="169"/>
      <c r="C1" s="169"/>
      <c r="D1" s="169"/>
      <c r="E1" s="169"/>
      <c r="F1" s="169"/>
      <c r="G1" s="169"/>
      <c r="H1" s="169"/>
      <c r="I1" s="169"/>
    </row>
    <row r="2" spans="1:9" ht="30" customHeight="1" x14ac:dyDescent="0.3">
      <c r="A2" s="170" t="s">
        <v>263</v>
      </c>
      <c r="B2" s="170"/>
      <c r="C2" s="170"/>
      <c r="D2" s="170"/>
      <c r="E2" s="170"/>
      <c r="F2" s="170"/>
      <c r="G2" s="170"/>
      <c r="H2" s="170"/>
      <c r="I2" s="170"/>
    </row>
    <row r="3" spans="1:9" s="39" customFormat="1" ht="30" customHeight="1" x14ac:dyDescent="0.25">
      <c r="A3" s="127" t="s">
        <v>2</v>
      </c>
      <c r="B3" s="127" t="s">
        <v>100</v>
      </c>
      <c r="C3" s="127" t="s">
        <v>68</v>
      </c>
      <c r="D3" s="127" t="s">
        <v>112</v>
      </c>
      <c r="E3" s="127" t="s">
        <v>113</v>
      </c>
      <c r="F3" s="127" t="s">
        <v>114</v>
      </c>
      <c r="G3" s="127" t="s">
        <v>115</v>
      </c>
      <c r="H3" s="127" t="s">
        <v>116</v>
      </c>
      <c r="I3" s="127" t="s">
        <v>117</v>
      </c>
    </row>
    <row r="4" spans="1:9" ht="30" customHeight="1" x14ac:dyDescent="0.3">
      <c r="A4" s="168">
        <v>10</v>
      </c>
      <c r="B4" s="168" t="s">
        <v>72</v>
      </c>
      <c r="C4" s="40" t="s">
        <v>102</v>
      </c>
      <c r="D4" s="77">
        <v>878821242</v>
      </c>
      <c r="E4" s="77">
        <v>880099675</v>
      </c>
      <c r="F4" s="77">
        <v>103400</v>
      </c>
      <c r="G4" s="77">
        <v>9127000</v>
      </c>
      <c r="H4" s="77">
        <v>889330075</v>
      </c>
      <c r="I4" s="77">
        <v>889167075</v>
      </c>
    </row>
    <row r="5" spans="1:9" ht="30" customHeight="1" x14ac:dyDescent="0.3">
      <c r="A5" s="168"/>
      <c r="B5" s="168"/>
      <c r="C5" s="132" t="s">
        <v>104</v>
      </c>
      <c r="D5" s="128">
        <v>878821242</v>
      </c>
      <c r="E5" s="128">
        <v>880099675</v>
      </c>
      <c r="F5" s="128">
        <v>103400</v>
      </c>
      <c r="G5" s="128">
        <v>9127000</v>
      </c>
      <c r="H5" s="128">
        <v>889330075</v>
      </c>
      <c r="I5" s="128">
        <v>889167075</v>
      </c>
    </row>
    <row r="6" spans="1:9" ht="30" customHeight="1" x14ac:dyDescent="0.3">
      <c r="A6" s="168">
        <v>11</v>
      </c>
      <c r="B6" s="168" t="s">
        <v>73</v>
      </c>
      <c r="C6" s="40" t="s">
        <v>102</v>
      </c>
      <c r="D6" s="77">
        <v>235295693</v>
      </c>
      <c r="E6" s="77">
        <v>235330546</v>
      </c>
      <c r="F6" s="131">
        <v>0</v>
      </c>
      <c r="G6" s="131">
        <v>0</v>
      </c>
      <c r="H6" s="77">
        <v>235330546</v>
      </c>
      <c r="I6" s="77">
        <v>224912546</v>
      </c>
    </row>
    <row r="7" spans="1:9" ht="30" customHeight="1" x14ac:dyDescent="0.3">
      <c r="A7" s="168"/>
      <c r="B7" s="168"/>
      <c r="C7" s="132" t="s">
        <v>104</v>
      </c>
      <c r="D7" s="128">
        <v>235295693</v>
      </c>
      <c r="E7" s="128">
        <v>235330546</v>
      </c>
      <c r="F7" s="133">
        <v>0</v>
      </c>
      <c r="G7" s="133">
        <v>0</v>
      </c>
      <c r="H7" s="128">
        <v>235330546</v>
      </c>
      <c r="I7" s="128">
        <v>224912546</v>
      </c>
    </row>
    <row r="8" spans="1:9" ht="30" customHeight="1" x14ac:dyDescent="0.3">
      <c r="A8" s="168">
        <v>12</v>
      </c>
      <c r="B8" s="168" t="s">
        <v>56</v>
      </c>
      <c r="C8" s="40" t="s">
        <v>102</v>
      </c>
      <c r="D8" s="77">
        <v>102735360</v>
      </c>
      <c r="E8" s="77">
        <v>102735360</v>
      </c>
      <c r="F8" s="131">
        <v>0</v>
      </c>
      <c r="G8" s="131">
        <v>0</v>
      </c>
      <c r="H8" s="77">
        <v>102735360</v>
      </c>
      <c r="I8" s="77">
        <v>11176560</v>
      </c>
    </row>
    <row r="9" spans="1:9" ht="30" customHeight="1" x14ac:dyDescent="0.3">
      <c r="A9" s="168"/>
      <c r="B9" s="168"/>
      <c r="C9" s="132" t="s">
        <v>104</v>
      </c>
      <c r="D9" s="128">
        <v>102735360</v>
      </c>
      <c r="E9" s="128">
        <v>102735360</v>
      </c>
      <c r="F9" s="133">
        <v>0</v>
      </c>
      <c r="G9" s="133">
        <v>0</v>
      </c>
      <c r="H9" s="128">
        <v>102735360</v>
      </c>
      <c r="I9" s="128">
        <v>11176560</v>
      </c>
    </row>
    <row r="10" spans="1:9" ht="30" customHeight="1" x14ac:dyDescent="0.3">
      <c r="A10" s="168">
        <v>13</v>
      </c>
      <c r="B10" s="168" t="s">
        <v>74</v>
      </c>
      <c r="C10" s="40" t="s">
        <v>101</v>
      </c>
      <c r="D10" s="77">
        <v>3428</v>
      </c>
      <c r="E10" s="77">
        <v>3428</v>
      </c>
      <c r="F10" s="131">
        <v>0</v>
      </c>
      <c r="G10" s="131">
        <v>0</v>
      </c>
      <c r="H10" s="77">
        <v>3428</v>
      </c>
      <c r="I10" s="77">
        <v>3428</v>
      </c>
    </row>
    <row r="11" spans="1:9" ht="30" customHeight="1" x14ac:dyDescent="0.3">
      <c r="A11" s="168"/>
      <c r="B11" s="168"/>
      <c r="C11" s="40" t="s">
        <v>102</v>
      </c>
      <c r="D11" s="77">
        <v>2283845</v>
      </c>
      <c r="E11" s="77">
        <v>2298473</v>
      </c>
      <c r="F11" s="131">
        <v>0</v>
      </c>
      <c r="G11" s="131">
        <v>0</v>
      </c>
      <c r="H11" s="77">
        <v>2298473</v>
      </c>
      <c r="I11" s="77">
        <v>2298473</v>
      </c>
    </row>
    <row r="12" spans="1:9" ht="30" customHeight="1" x14ac:dyDescent="0.3">
      <c r="A12" s="168"/>
      <c r="B12" s="168"/>
      <c r="C12" s="132" t="s">
        <v>104</v>
      </c>
      <c r="D12" s="128">
        <v>2287273</v>
      </c>
      <c r="E12" s="128">
        <v>2301901</v>
      </c>
      <c r="F12" s="133">
        <v>0</v>
      </c>
      <c r="G12" s="133">
        <v>0</v>
      </c>
      <c r="H12" s="128">
        <v>2301901</v>
      </c>
      <c r="I12" s="128">
        <v>2301901</v>
      </c>
    </row>
    <row r="13" spans="1:9" ht="30" customHeight="1" x14ac:dyDescent="0.3">
      <c r="A13" s="168">
        <v>14</v>
      </c>
      <c r="B13" s="168" t="s">
        <v>75</v>
      </c>
      <c r="C13" s="40" t="s">
        <v>102</v>
      </c>
      <c r="D13" s="77">
        <v>1441300</v>
      </c>
      <c r="E13" s="77">
        <v>1441300</v>
      </c>
      <c r="F13" s="131">
        <v>0</v>
      </c>
      <c r="G13" s="131">
        <v>0</v>
      </c>
      <c r="H13" s="77">
        <v>1441300</v>
      </c>
      <c r="I13" s="77">
        <v>1441300</v>
      </c>
    </row>
    <row r="14" spans="1:9" ht="30" customHeight="1" x14ac:dyDescent="0.3">
      <c r="A14" s="168"/>
      <c r="B14" s="168"/>
      <c r="C14" s="132" t="s">
        <v>104</v>
      </c>
      <c r="D14" s="128">
        <v>1441300</v>
      </c>
      <c r="E14" s="128">
        <v>1441300</v>
      </c>
      <c r="F14" s="133">
        <v>0</v>
      </c>
      <c r="G14" s="133">
        <v>0</v>
      </c>
      <c r="H14" s="128">
        <v>1441300</v>
      </c>
      <c r="I14" s="128">
        <v>1441300</v>
      </c>
    </row>
    <row r="15" spans="1:9" ht="30" customHeight="1" x14ac:dyDescent="0.3">
      <c r="A15" s="53"/>
      <c r="B15" s="53"/>
      <c r="C15" s="54"/>
      <c r="D15" s="48"/>
      <c r="E15" s="48"/>
      <c r="F15" s="55"/>
      <c r="G15" s="55"/>
      <c r="H15" s="48"/>
      <c r="I15" s="49" t="s">
        <v>258</v>
      </c>
    </row>
    <row r="16" spans="1:9" ht="30" customHeight="1" x14ac:dyDescent="0.3">
      <c r="A16" s="169" t="s">
        <v>256</v>
      </c>
      <c r="B16" s="169"/>
      <c r="C16" s="169"/>
      <c r="D16" s="169"/>
      <c r="E16" s="169"/>
      <c r="F16" s="169"/>
      <c r="G16" s="169"/>
      <c r="H16" s="169"/>
      <c r="I16" s="169"/>
    </row>
    <row r="17" spans="1:9" ht="30" customHeight="1" x14ac:dyDescent="0.3">
      <c r="A17" s="170" t="s">
        <v>359</v>
      </c>
      <c r="B17" s="170"/>
      <c r="C17" s="170"/>
      <c r="D17" s="170"/>
      <c r="E17" s="170"/>
      <c r="F17" s="170"/>
      <c r="G17" s="170"/>
      <c r="H17" s="170"/>
      <c r="I17" s="170"/>
    </row>
    <row r="18" spans="1:9" ht="30" customHeight="1" x14ac:dyDescent="0.3">
      <c r="A18" s="127" t="s">
        <v>2</v>
      </c>
      <c r="B18" s="127" t="s">
        <v>100</v>
      </c>
      <c r="C18" s="127" t="s">
        <v>68</v>
      </c>
      <c r="D18" s="127" t="s">
        <v>112</v>
      </c>
      <c r="E18" s="127" t="s">
        <v>113</v>
      </c>
      <c r="F18" s="127" t="s">
        <v>114</v>
      </c>
      <c r="G18" s="127" t="s">
        <v>115</v>
      </c>
      <c r="H18" s="127" t="s">
        <v>116</v>
      </c>
      <c r="I18" s="127" t="s">
        <v>117</v>
      </c>
    </row>
    <row r="19" spans="1:9" ht="30" customHeight="1" x14ac:dyDescent="0.3">
      <c r="A19" s="168">
        <v>16</v>
      </c>
      <c r="B19" s="168" t="s">
        <v>77</v>
      </c>
      <c r="C19" s="40" t="s">
        <v>102</v>
      </c>
      <c r="D19" s="77">
        <v>8017700</v>
      </c>
      <c r="E19" s="77">
        <v>8017700</v>
      </c>
      <c r="F19" s="131">
        <v>0</v>
      </c>
      <c r="G19" s="131">
        <v>0</v>
      </c>
      <c r="H19" s="77">
        <v>8017700</v>
      </c>
      <c r="I19" s="77">
        <v>8017700</v>
      </c>
    </row>
    <row r="20" spans="1:9" ht="30" customHeight="1" x14ac:dyDescent="0.3">
      <c r="A20" s="168"/>
      <c r="B20" s="168"/>
      <c r="C20" s="132" t="s">
        <v>104</v>
      </c>
      <c r="D20" s="128">
        <v>8017700</v>
      </c>
      <c r="E20" s="128">
        <v>8017700</v>
      </c>
      <c r="F20" s="133">
        <v>0</v>
      </c>
      <c r="G20" s="133">
        <v>0</v>
      </c>
      <c r="H20" s="128">
        <v>8017700</v>
      </c>
      <c r="I20" s="128">
        <v>8017700</v>
      </c>
    </row>
    <row r="21" spans="1:9" ht="30" customHeight="1" x14ac:dyDescent="0.3">
      <c r="A21" s="168">
        <v>17</v>
      </c>
      <c r="B21" s="168" t="s">
        <v>78</v>
      </c>
      <c r="C21" s="40" t="s">
        <v>102</v>
      </c>
      <c r="D21" s="77">
        <v>277438660</v>
      </c>
      <c r="E21" s="77">
        <v>272662020</v>
      </c>
      <c r="F21" s="131">
        <v>0</v>
      </c>
      <c r="G21" s="131">
        <v>0</v>
      </c>
      <c r="H21" s="77">
        <v>272662020</v>
      </c>
      <c r="I21" s="77">
        <v>272650020</v>
      </c>
    </row>
    <row r="22" spans="1:9" ht="30" customHeight="1" x14ac:dyDescent="0.3">
      <c r="A22" s="168"/>
      <c r="B22" s="168"/>
      <c r="C22" s="132" t="s">
        <v>104</v>
      </c>
      <c r="D22" s="128">
        <v>277438660</v>
      </c>
      <c r="E22" s="128">
        <v>272662020</v>
      </c>
      <c r="F22" s="133">
        <v>0</v>
      </c>
      <c r="G22" s="133">
        <v>0</v>
      </c>
      <c r="H22" s="128">
        <v>272662020</v>
      </c>
      <c r="I22" s="128">
        <v>272650020</v>
      </c>
    </row>
    <row r="23" spans="1:9" ht="30" customHeight="1" x14ac:dyDescent="0.3">
      <c r="A23" s="168">
        <v>18</v>
      </c>
      <c r="B23" s="168" t="s">
        <v>79</v>
      </c>
      <c r="C23" s="40" t="s">
        <v>101</v>
      </c>
      <c r="D23" s="77">
        <v>252508</v>
      </c>
      <c r="E23" s="77">
        <v>245758</v>
      </c>
      <c r="F23" s="131">
        <v>0</v>
      </c>
      <c r="G23" s="131">
        <v>0</v>
      </c>
      <c r="H23" s="77">
        <v>245758</v>
      </c>
      <c r="I23" s="77">
        <v>245758</v>
      </c>
    </row>
    <row r="24" spans="1:9" ht="30" customHeight="1" x14ac:dyDescent="0.3">
      <c r="A24" s="168"/>
      <c r="B24" s="168"/>
      <c r="C24" s="132" t="s">
        <v>104</v>
      </c>
      <c r="D24" s="128">
        <v>252508</v>
      </c>
      <c r="E24" s="128">
        <v>245758</v>
      </c>
      <c r="F24" s="133">
        <v>0</v>
      </c>
      <c r="G24" s="133">
        <v>0</v>
      </c>
      <c r="H24" s="128">
        <v>245758</v>
      </c>
      <c r="I24" s="128">
        <v>245758</v>
      </c>
    </row>
    <row r="25" spans="1:9" ht="30" customHeight="1" x14ac:dyDescent="0.3">
      <c r="A25" s="168">
        <v>19</v>
      </c>
      <c r="B25" s="168" t="s">
        <v>80</v>
      </c>
      <c r="C25" s="40" t="s">
        <v>101</v>
      </c>
      <c r="D25" s="77">
        <v>61446200</v>
      </c>
      <c r="E25" s="77">
        <v>61446200</v>
      </c>
      <c r="F25" s="131">
        <v>0</v>
      </c>
      <c r="G25" s="131">
        <v>0</v>
      </c>
      <c r="H25" s="77">
        <v>61446200</v>
      </c>
      <c r="I25" s="77">
        <v>61446200</v>
      </c>
    </row>
    <row r="26" spans="1:9" ht="30" customHeight="1" x14ac:dyDescent="0.3">
      <c r="A26" s="168"/>
      <c r="B26" s="168"/>
      <c r="C26" s="40" t="s">
        <v>102</v>
      </c>
      <c r="D26" s="77">
        <v>227573485</v>
      </c>
      <c r="E26" s="77">
        <v>236559175</v>
      </c>
      <c r="F26" s="131">
        <v>0</v>
      </c>
      <c r="G26" s="131">
        <v>0</v>
      </c>
      <c r="H26" s="77">
        <v>236559175</v>
      </c>
      <c r="I26" s="77">
        <v>234990575</v>
      </c>
    </row>
    <row r="27" spans="1:9" ht="30" customHeight="1" x14ac:dyDescent="0.3">
      <c r="A27" s="168"/>
      <c r="B27" s="168"/>
      <c r="C27" s="132" t="s">
        <v>104</v>
      </c>
      <c r="D27" s="128">
        <v>289019685</v>
      </c>
      <c r="E27" s="128">
        <v>298005375</v>
      </c>
      <c r="F27" s="133">
        <v>0</v>
      </c>
      <c r="G27" s="133">
        <v>0</v>
      </c>
      <c r="H27" s="128">
        <v>298005375</v>
      </c>
      <c r="I27" s="128">
        <v>296436775</v>
      </c>
    </row>
    <row r="28" spans="1:9" ht="30" customHeight="1" x14ac:dyDescent="0.3">
      <c r="A28" s="168">
        <v>20</v>
      </c>
      <c r="B28" s="168" t="s">
        <v>81</v>
      </c>
      <c r="C28" s="40" t="s">
        <v>102</v>
      </c>
      <c r="D28" s="77">
        <v>45192558</v>
      </c>
      <c r="E28" s="77">
        <v>45291817</v>
      </c>
      <c r="F28" s="131">
        <v>0</v>
      </c>
      <c r="G28" s="131">
        <v>0</v>
      </c>
      <c r="H28" s="77">
        <v>45291817</v>
      </c>
      <c r="I28" s="77">
        <v>45291817</v>
      </c>
    </row>
    <row r="29" spans="1:9" ht="30" customHeight="1" x14ac:dyDescent="0.3">
      <c r="A29" s="168"/>
      <c r="B29" s="168"/>
      <c r="C29" s="132" t="s">
        <v>104</v>
      </c>
      <c r="D29" s="128">
        <v>45192558</v>
      </c>
      <c r="E29" s="128">
        <v>45291817</v>
      </c>
      <c r="F29" s="133">
        <v>0</v>
      </c>
      <c r="G29" s="133">
        <v>0</v>
      </c>
      <c r="H29" s="128">
        <v>45291817</v>
      </c>
      <c r="I29" s="128">
        <v>45291817</v>
      </c>
    </row>
    <row r="30" spans="1:9" ht="30" customHeight="1" x14ac:dyDescent="0.3">
      <c r="A30" s="168">
        <v>21</v>
      </c>
      <c r="B30" s="168" t="s">
        <v>82</v>
      </c>
      <c r="C30" s="40" t="s">
        <v>102</v>
      </c>
      <c r="D30" s="77">
        <v>104564201</v>
      </c>
      <c r="E30" s="77">
        <v>104463762</v>
      </c>
      <c r="F30" s="131">
        <v>0</v>
      </c>
      <c r="G30" s="77">
        <v>916060</v>
      </c>
      <c r="H30" s="77">
        <v>105379822</v>
      </c>
      <c r="I30" s="77">
        <v>105379822</v>
      </c>
    </row>
    <row r="31" spans="1:9" ht="30" customHeight="1" x14ac:dyDescent="0.3">
      <c r="A31" s="168"/>
      <c r="B31" s="168"/>
      <c r="C31" s="132" t="s">
        <v>104</v>
      </c>
      <c r="D31" s="128">
        <v>104564201</v>
      </c>
      <c r="E31" s="128">
        <v>104463762</v>
      </c>
      <c r="F31" s="133">
        <v>0</v>
      </c>
      <c r="G31" s="128">
        <v>916060</v>
      </c>
      <c r="H31" s="128">
        <v>105379822</v>
      </c>
      <c r="I31" s="128">
        <v>105379822</v>
      </c>
    </row>
    <row r="32" spans="1:9" ht="30" customHeight="1" x14ac:dyDescent="0.3">
      <c r="A32" s="169" t="s">
        <v>256</v>
      </c>
      <c r="B32" s="169"/>
      <c r="C32" s="169"/>
      <c r="D32" s="169"/>
      <c r="E32" s="169"/>
      <c r="F32" s="169"/>
      <c r="G32" s="169"/>
      <c r="H32" s="169"/>
      <c r="I32" s="169"/>
    </row>
    <row r="33" spans="1:9" ht="30" customHeight="1" x14ac:dyDescent="0.3">
      <c r="A33" s="170" t="s">
        <v>359</v>
      </c>
      <c r="B33" s="170"/>
      <c r="C33" s="170"/>
      <c r="D33" s="170"/>
      <c r="E33" s="170"/>
      <c r="F33" s="170"/>
      <c r="G33" s="170"/>
      <c r="H33" s="170"/>
      <c r="I33" s="170"/>
    </row>
    <row r="34" spans="1:9" ht="30" customHeight="1" x14ac:dyDescent="0.3">
      <c r="A34" s="127" t="s">
        <v>2</v>
      </c>
      <c r="B34" s="127" t="s">
        <v>100</v>
      </c>
      <c r="C34" s="127" t="s">
        <v>68</v>
      </c>
      <c r="D34" s="127" t="s">
        <v>112</v>
      </c>
      <c r="E34" s="127" t="s">
        <v>113</v>
      </c>
      <c r="F34" s="127" t="s">
        <v>114</v>
      </c>
      <c r="G34" s="127" t="s">
        <v>115</v>
      </c>
      <c r="H34" s="127" t="s">
        <v>116</v>
      </c>
      <c r="I34" s="127" t="s">
        <v>117</v>
      </c>
    </row>
    <row r="35" spans="1:9" ht="30" customHeight="1" x14ac:dyDescent="0.3">
      <c r="A35" s="168">
        <v>22</v>
      </c>
      <c r="B35" s="168" t="s">
        <v>83</v>
      </c>
      <c r="C35" s="40" t="s">
        <v>102</v>
      </c>
      <c r="D35" s="77">
        <v>182485298</v>
      </c>
      <c r="E35" s="77">
        <v>182498628</v>
      </c>
      <c r="F35" s="131">
        <v>0</v>
      </c>
      <c r="G35" s="131">
        <v>0</v>
      </c>
      <c r="H35" s="77">
        <v>182498628</v>
      </c>
      <c r="I35" s="77">
        <v>182474828</v>
      </c>
    </row>
    <row r="36" spans="1:9" ht="30" customHeight="1" x14ac:dyDescent="0.3">
      <c r="A36" s="168"/>
      <c r="B36" s="168"/>
      <c r="C36" s="132" t="s">
        <v>104</v>
      </c>
      <c r="D36" s="128">
        <v>182485298</v>
      </c>
      <c r="E36" s="128">
        <v>182498628</v>
      </c>
      <c r="F36" s="133">
        <v>0</v>
      </c>
      <c r="G36" s="133">
        <v>0</v>
      </c>
      <c r="H36" s="128">
        <v>182498628</v>
      </c>
      <c r="I36" s="128">
        <v>182474828</v>
      </c>
    </row>
    <row r="37" spans="1:9" ht="30" customHeight="1" x14ac:dyDescent="0.3">
      <c r="A37" s="168">
        <v>23</v>
      </c>
      <c r="B37" s="168" t="s">
        <v>84</v>
      </c>
      <c r="C37" s="40" t="s">
        <v>102</v>
      </c>
      <c r="D37" s="77">
        <v>1443670351</v>
      </c>
      <c r="E37" s="77">
        <v>1447918359</v>
      </c>
      <c r="F37" s="77">
        <v>18404127</v>
      </c>
      <c r="G37" s="77">
        <v>13988828</v>
      </c>
      <c r="H37" s="77">
        <v>1480311314</v>
      </c>
      <c r="I37" s="77">
        <v>1476849587</v>
      </c>
    </row>
    <row r="38" spans="1:9" ht="30" customHeight="1" x14ac:dyDescent="0.3">
      <c r="A38" s="168"/>
      <c r="B38" s="168"/>
      <c r="C38" s="132" t="s">
        <v>104</v>
      </c>
      <c r="D38" s="128">
        <v>1443670351</v>
      </c>
      <c r="E38" s="128">
        <v>1447918359</v>
      </c>
      <c r="F38" s="128">
        <v>18404127</v>
      </c>
      <c r="G38" s="128">
        <v>13988828</v>
      </c>
      <c r="H38" s="128">
        <v>1480311314</v>
      </c>
      <c r="I38" s="128">
        <v>1476849587</v>
      </c>
    </row>
    <row r="39" spans="1:9" ht="30" customHeight="1" x14ac:dyDescent="0.3">
      <c r="A39" s="168">
        <v>24</v>
      </c>
      <c r="B39" s="168" t="s">
        <v>85</v>
      </c>
      <c r="C39" s="40" t="s">
        <v>102</v>
      </c>
      <c r="D39" s="77">
        <v>1207552798</v>
      </c>
      <c r="E39" s="77">
        <v>1230214454</v>
      </c>
      <c r="F39" s="77">
        <v>15000</v>
      </c>
      <c r="G39" s="131">
        <v>0</v>
      </c>
      <c r="H39" s="77">
        <v>1230229454</v>
      </c>
      <c r="I39" s="77">
        <v>1230229454</v>
      </c>
    </row>
    <row r="40" spans="1:9" ht="30" customHeight="1" x14ac:dyDescent="0.3">
      <c r="A40" s="168"/>
      <c r="B40" s="168"/>
      <c r="C40" s="40" t="s">
        <v>103</v>
      </c>
      <c r="D40" s="77">
        <v>45712398</v>
      </c>
      <c r="E40" s="77">
        <v>46617196</v>
      </c>
      <c r="F40" s="131">
        <v>0</v>
      </c>
      <c r="G40" s="131">
        <v>0</v>
      </c>
      <c r="H40" s="77">
        <v>46617196</v>
      </c>
      <c r="I40" s="77">
        <v>46617196</v>
      </c>
    </row>
    <row r="41" spans="1:9" ht="30" customHeight="1" x14ac:dyDescent="0.3">
      <c r="A41" s="168"/>
      <c r="B41" s="168"/>
      <c r="C41" s="132" t="s">
        <v>104</v>
      </c>
      <c r="D41" s="128">
        <v>1253265196</v>
      </c>
      <c r="E41" s="128">
        <v>1276831650</v>
      </c>
      <c r="F41" s="128">
        <v>15000</v>
      </c>
      <c r="G41" s="133">
        <v>0</v>
      </c>
      <c r="H41" s="128">
        <v>1276846650</v>
      </c>
      <c r="I41" s="128">
        <v>1276846650</v>
      </c>
    </row>
    <row r="42" spans="1:9" ht="30" customHeight="1" x14ac:dyDescent="0.3">
      <c r="A42" s="168">
        <v>25</v>
      </c>
      <c r="B42" s="168" t="s">
        <v>86</v>
      </c>
      <c r="C42" s="40" t="s">
        <v>102</v>
      </c>
      <c r="D42" s="77">
        <v>38643764</v>
      </c>
      <c r="E42" s="77">
        <v>38646073</v>
      </c>
      <c r="F42" s="131">
        <v>0</v>
      </c>
      <c r="G42" s="131">
        <v>0</v>
      </c>
      <c r="H42" s="77">
        <v>38646073</v>
      </c>
      <c r="I42" s="77">
        <v>38646073</v>
      </c>
    </row>
    <row r="43" spans="1:9" ht="30" customHeight="1" x14ac:dyDescent="0.3">
      <c r="A43" s="168"/>
      <c r="B43" s="168"/>
      <c r="C43" s="132" t="s">
        <v>104</v>
      </c>
      <c r="D43" s="128">
        <v>38643764</v>
      </c>
      <c r="E43" s="128">
        <v>38646073</v>
      </c>
      <c r="F43" s="133">
        <v>0</v>
      </c>
      <c r="G43" s="133">
        <v>0</v>
      </c>
      <c r="H43" s="128">
        <v>38646073</v>
      </c>
      <c r="I43" s="128">
        <v>38646073</v>
      </c>
    </row>
    <row r="44" spans="1:9" ht="30" customHeight="1" x14ac:dyDescent="0.3">
      <c r="A44" s="168">
        <v>27</v>
      </c>
      <c r="B44" s="168" t="s">
        <v>88</v>
      </c>
      <c r="C44" s="40" t="s">
        <v>102</v>
      </c>
      <c r="D44" s="77">
        <v>33168500</v>
      </c>
      <c r="E44" s="77">
        <v>33168500</v>
      </c>
      <c r="F44" s="131">
        <v>0</v>
      </c>
      <c r="G44" s="131">
        <v>0</v>
      </c>
      <c r="H44" s="77">
        <v>33168500</v>
      </c>
      <c r="I44" s="77">
        <v>33168500</v>
      </c>
    </row>
    <row r="45" spans="1:9" ht="30" customHeight="1" x14ac:dyDescent="0.3">
      <c r="A45" s="168"/>
      <c r="B45" s="168"/>
      <c r="C45" s="132" t="s">
        <v>104</v>
      </c>
      <c r="D45" s="128">
        <v>33168500</v>
      </c>
      <c r="E45" s="128">
        <v>33168500</v>
      </c>
      <c r="F45" s="133">
        <v>0</v>
      </c>
      <c r="G45" s="133">
        <v>0</v>
      </c>
      <c r="H45" s="128">
        <v>33168500</v>
      </c>
      <c r="I45" s="128">
        <v>33168500</v>
      </c>
    </row>
    <row r="46" spans="1:9" ht="30" customHeight="1" x14ac:dyDescent="0.3">
      <c r="A46" s="168">
        <v>31</v>
      </c>
      <c r="B46" s="168" t="s">
        <v>92</v>
      </c>
      <c r="C46" s="40" t="s">
        <v>102</v>
      </c>
      <c r="D46" s="77">
        <v>9589462</v>
      </c>
      <c r="E46" s="77">
        <v>9589462</v>
      </c>
      <c r="F46" s="131">
        <v>0</v>
      </c>
      <c r="G46" s="131">
        <v>0</v>
      </c>
      <c r="H46" s="77">
        <v>9589462</v>
      </c>
      <c r="I46" s="77">
        <v>9589462</v>
      </c>
    </row>
    <row r="47" spans="1:9" ht="30" customHeight="1" x14ac:dyDescent="0.3">
      <c r="A47" s="168"/>
      <c r="B47" s="168"/>
      <c r="C47" s="132" t="s">
        <v>104</v>
      </c>
      <c r="D47" s="128">
        <v>9589462</v>
      </c>
      <c r="E47" s="128">
        <v>9589462</v>
      </c>
      <c r="F47" s="133">
        <v>0</v>
      </c>
      <c r="G47" s="133">
        <v>0</v>
      </c>
      <c r="H47" s="128">
        <v>9589462</v>
      </c>
      <c r="I47" s="128">
        <v>9589462</v>
      </c>
    </row>
    <row r="48" spans="1:9" ht="30" customHeight="1" x14ac:dyDescent="0.3">
      <c r="A48" s="167" t="s">
        <v>105</v>
      </c>
      <c r="B48" s="167"/>
      <c r="C48" s="167"/>
      <c r="D48" s="114">
        <v>4905888751</v>
      </c>
      <c r="E48" s="114">
        <v>4939247886</v>
      </c>
      <c r="F48" s="114">
        <v>18522527</v>
      </c>
      <c r="G48" s="114">
        <v>24031888</v>
      </c>
      <c r="H48" s="114">
        <v>4981802301</v>
      </c>
      <c r="I48" s="114">
        <v>4874596374</v>
      </c>
    </row>
  </sheetData>
  <mergeCells count="41">
    <mergeCell ref="A1:I1"/>
    <mergeCell ref="A2:I2"/>
    <mergeCell ref="A39:A41"/>
    <mergeCell ref="B39:B41"/>
    <mergeCell ref="B42:B43"/>
    <mergeCell ref="B10:B12"/>
    <mergeCell ref="B13:B14"/>
    <mergeCell ref="B19:B20"/>
    <mergeCell ref="B21:B22"/>
    <mergeCell ref="B23:B24"/>
    <mergeCell ref="A32:I32"/>
    <mergeCell ref="A33:I33"/>
    <mergeCell ref="A16:I16"/>
    <mergeCell ref="A17:I17"/>
    <mergeCell ref="B44:B45"/>
    <mergeCell ref="B46:B47"/>
    <mergeCell ref="A25:A27"/>
    <mergeCell ref="A30:A31"/>
    <mergeCell ref="A35:A36"/>
    <mergeCell ref="A37:A38"/>
    <mergeCell ref="B25:B27"/>
    <mergeCell ref="B28:B29"/>
    <mergeCell ref="B30:B31"/>
    <mergeCell ref="B35:B36"/>
    <mergeCell ref="B37:B38"/>
    <mergeCell ref="A48:C48"/>
    <mergeCell ref="A4:A5"/>
    <mergeCell ref="A6:A7"/>
    <mergeCell ref="A8:A9"/>
    <mergeCell ref="A10:A12"/>
    <mergeCell ref="A13:A14"/>
    <mergeCell ref="A19:A20"/>
    <mergeCell ref="A21:A22"/>
    <mergeCell ref="A23:A24"/>
    <mergeCell ref="A42:A43"/>
    <mergeCell ref="A44:A45"/>
    <mergeCell ref="A46:A47"/>
    <mergeCell ref="B4:B5"/>
    <mergeCell ref="B6:B7"/>
    <mergeCell ref="B8:B9"/>
    <mergeCell ref="A28:A29"/>
  </mergeCells>
  <printOptions horizontalCentered="1" verticalCentered="1"/>
  <pageMargins left="0.5" right="0.5" top="0.5" bottom="0.5" header="0.3" footer="0.3"/>
  <pageSetup paperSize="9" scale="95" firstPageNumber="23" orientation="landscape" useFirstPageNumber="1" r:id="rId1"/>
  <headerFooter>
    <oddFooter>&amp;C&amp;P</oddFooter>
  </headerFooter>
  <rowBreaks count="2" manualBreakCount="2">
    <brk id="15" max="8" man="1"/>
    <brk id="31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"/>
  <sheetViews>
    <sheetView rightToLeft="1" tabSelected="1" view="pageBreakPreview" zoomScaleNormal="100" zoomScaleSheetLayoutView="100" workbookViewId="0">
      <selection activeCell="G6" sqref="G6"/>
    </sheetView>
  </sheetViews>
  <sheetFormatPr defaultColWidth="9" defaultRowHeight="30" customHeight="1" x14ac:dyDescent="0.3"/>
  <cols>
    <col min="1" max="1" width="10.140625" style="23" bestFit="1" customWidth="1"/>
    <col min="2" max="2" width="30.42578125" style="23" customWidth="1"/>
    <col min="3" max="3" width="10.42578125" style="20" customWidth="1"/>
    <col min="4" max="4" width="15.5703125" style="20" customWidth="1"/>
    <col min="5" max="5" width="16.140625" style="20" customWidth="1"/>
    <col min="6" max="6" width="13" style="20" customWidth="1"/>
    <col min="7" max="7" width="12.5703125" style="20" customWidth="1"/>
    <col min="8" max="8" width="16.42578125" style="20" customWidth="1"/>
    <col min="9" max="9" width="16.140625" style="20" customWidth="1"/>
    <col min="10" max="16384" width="9" style="20"/>
  </cols>
  <sheetData>
    <row r="1" spans="1:9" ht="30" customHeight="1" x14ac:dyDescent="0.3">
      <c r="A1" s="171" t="s">
        <v>257</v>
      </c>
      <c r="B1" s="171"/>
      <c r="C1" s="171"/>
      <c r="D1" s="171"/>
      <c r="E1" s="171"/>
      <c r="F1" s="171"/>
      <c r="G1" s="171"/>
      <c r="H1" s="171"/>
      <c r="I1" s="171"/>
    </row>
    <row r="2" spans="1:9" ht="30" customHeight="1" x14ac:dyDescent="0.3">
      <c r="A2" s="203" t="s">
        <v>360</v>
      </c>
      <c r="B2" s="203"/>
      <c r="C2" s="203"/>
      <c r="D2" s="203"/>
      <c r="E2" s="203"/>
      <c r="F2" s="203"/>
      <c r="G2" s="203"/>
      <c r="H2" s="203"/>
      <c r="I2" s="203"/>
    </row>
    <row r="3" spans="1:9" s="32" customFormat="1" ht="30" customHeight="1" x14ac:dyDescent="0.25">
      <c r="A3" s="135" t="s">
        <v>3</v>
      </c>
      <c r="B3" s="135" t="s">
        <v>100</v>
      </c>
      <c r="C3" s="135" t="s">
        <v>68</v>
      </c>
      <c r="D3" s="135" t="s">
        <v>5</v>
      </c>
      <c r="E3" s="135" t="s">
        <v>6</v>
      </c>
      <c r="F3" s="135" t="s">
        <v>114</v>
      </c>
      <c r="G3" s="135" t="s">
        <v>115</v>
      </c>
      <c r="H3" s="135" t="s">
        <v>116</v>
      </c>
      <c r="I3" s="135" t="s">
        <v>10</v>
      </c>
    </row>
    <row r="4" spans="1:9" ht="30" customHeight="1" x14ac:dyDescent="0.3">
      <c r="A4" s="176">
        <v>1010</v>
      </c>
      <c r="B4" s="157" t="s">
        <v>136</v>
      </c>
      <c r="C4" s="58" t="s">
        <v>102</v>
      </c>
      <c r="D4" s="95">
        <v>64982105</v>
      </c>
      <c r="E4" s="95">
        <v>65005450</v>
      </c>
      <c r="F4" s="94">
        <v>0</v>
      </c>
      <c r="G4" s="94">
        <v>0</v>
      </c>
      <c r="H4" s="95">
        <v>65005450</v>
      </c>
      <c r="I4" s="95">
        <v>65005450</v>
      </c>
    </row>
    <row r="5" spans="1:9" ht="30" customHeight="1" x14ac:dyDescent="0.3">
      <c r="A5" s="175"/>
      <c r="B5" s="147"/>
      <c r="C5" s="128" t="s">
        <v>104</v>
      </c>
      <c r="D5" s="128">
        <v>64982105</v>
      </c>
      <c r="E5" s="128">
        <v>65005450</v>
      </c>
      <c r="F5" s="130">
        <v>0</v>
      </c>
      <c r="G5" s="130">
        <v>0</v>
      </c>
      <c r="H5" s="128">
        <v>65005450</v>
      </c>
      <c r="I5" s="128">
        <v>65005450</v>
      </c>
    </row>
    <row r="6" spans="1:9" ht="30" customHeight="1" x14ac:dyDescent="0.3">
      <c r="A6" s="175">
        <v>1020</v>
      </c>
      <c r="B6" s="147" t="s">
        <v>137</v>
      </c>
      <c r="C6" s="52" t="s">
        <v>102</v>
      </c>
      <c r="D6" s="77">
        <v>2458550</v>
      </c>
      <c r="E6" s="77">
        <v>2459597</v>
      </c>
      <c r="F6" s="75">
        <v>0</v>
      </c>
      <c r="G6" s="75">
        <v>0</v>
      </c>
      <c r="H6" s="77">
        <v>2459597</v>
      </c>
      <c r="I6" s="77">
        <v>2459597</v>
      </c>
    </row>
    <row r="7" spans="1:9" ht="30" customHeight="1" x14ac:dyDescent="0.3">
      <c r="A7" s="175"/>
      <c r="B7" s="147"/>
      <c r="C7" s="128" t="s">
        <v>104</v>
      </c>
      <c r="D7" s="128">
        <v>2458550</v>
      </c>
      <c r="E7" s="128">
        <v>2459597</v>
      </c>
      <c r="F7" s="130">
        <v>0</v>
      </c>
      <c r="G7" s="130">
        <v>0</v>
      </c>
      <c r="H7" s="128">
        <v>2459597</v>
      </c>
      <c r="I7" s="128">
        <v>2459597</v>
      </c>
    </row>
    <row r="8" spans="1:9" ht="30" customHeight="1" x14ac:dyDescent="0.3">
      <c r="A8" s="175">
        <v>1030</v>
      </c>
      <c r="B8" s="147" t="s">
        <v>138</v>
      </c>
      <c r="C8" s="52" t="s">
        <v>102</v>
      </c>
      <c r="D8" s="77">
        <v>165856799</v>
      </c>
      <c r="E8" s="77">
        <v>165852554</v>
      </c>
      <c r="F8" s="75">
        <v>0</v>
      </c>
      <c r="G8" s="75">
        <v>0</v>
      </c>
      <c r="H8" s="77">
        <v>165852554</v>
      </c>
      <c r="I8" s="77">
        <v>165852554</v>
      </c>
    </row>
    <row r="9" spans="1:9" ht="30" customHeight="1" x14ac:dyDescent="0.3">
      <c r="A9" s="175"/>
      <c r="B9" s="147"/>
      <c r="C9" s="128" t="s">
        <v>104</v>
      </c>
      <c r="D9" s="128">
        <v>165856799</v>
      </c>
      <c r="E9" s="128">
        <v>165852554</v>
      </c>
      <c r="F9" s="130">
        <v>0</v>
      </c>
      <c r="G9" s="130">
        <v>0</v>
      </c>
      <c r="H9" s="128">
        <v>165852554</v>
      </c>
      <c r="I9" s="128">
        <v>165852554</v>
      </c>
    </row>
    <row r="10" spans="1:9" ht="30" customHeight="1" x14ac:dyDescent="0.3">
      <c r="A10" s="175">
        <v>1040</v>
      </c>
      <c r="B10" s="147" t="s">
        <v>139</v>
      </c>
      <c r="C10" s="52" t="s">
        <v>102</v>
      </c>
      <c r="D10" s="77">
        <v>224585000</v>
      </c>
      <c r="E10" s="77">
        <v>225548000</v>
      </c>
      <c r="F10" s="75">
        <v>0</v>
      </c>
      <c r="G10" s="75">
        <v>0</v>
      </c>
      <c r="H10" s="77">
        <v>225548000</v>
      </c>
      <c r="I10" s="77">
        <v>225548000</v>
      </c>
    </row>
    <row r="11" spans="1:9" ht="30" customHeight="1" x14ac:dyDescent="0.3">
      <c r="A11" s="175"/>
      <c r="B11" s="147"/>
      <c r="C11" s="128" t="s">
        <v>104</v>
      </c>
      <c r="D11" s="128">
        <v>224585000</v>
      </c>
      <c r="E11" s="128">
        <v>225548000</v>
      </c>
      <c r="F11" s="130">
        <v>0</v>
      </c>
      <c r="G11" s="130">
        <v>0</v>
      </c>
      <c r="H11" s="128">
        <v>225548000</v>
      </c>
      <c r="I11" s="128">
        <v>225548000</v>
      </c>
    </row>
    <row r="12" spans="1:9" ht="30" customHeight="1" x14ac:dyDescent="0.3">
      <c r="A12" s="175">
        <v>1050</v>
      </c>
      <c r="B12" s="147" t="s">
        <v>36</v>
      </c>
      <c r="C12" s="52" t="s">
        <v>102</v>
      </c>
      <c r="D12" s="77">
        <v>109817705</v>
      </c>
      <c r="E12" s="77">
        <v>109825375</v>
      </c>
      <c r="F12" s="75">
        <v>0</v>
      </c>
      <c r="G12" s="75">
        <v>0</v>
      </c>
      <c r="H12" s="77">
        <v>109825375</v>
      </c>
      <c r="I12" s="77">
        <v>109662375</v>
      </c>
    </row>
    <row r="13" spans="1:9" ht="30" customHeight="1" x14ac:dyDescent="0.3">
      <c r="A13" s="175"/>
      <c r="B13" s="147"/>
      <c r="C13" s="128" t="s">
        <v>104</v>
      </c>
      <c r="D13" s="128">
        <v>109817705</v>
      </c>
      <c r="E13" s="128">
        <v>109825375</v>
      </c>
      <c r="F13" s="130">
        <v>0</v>
      </c>
      <c r="G13" s="130">
        <v>0</v>
      </c>
      <c r="H13" s="128">
        <v>109825375</v>
      </c>
      <c r="I13" s="128">
        <v>109662375</v>
      </c>
    </row>
    <row r="14" spans="1:9" ht="30" customHeight="1" x14ac:dyDescent="0.3">
      <c r="A14" s="59"/>
      <c r="B14" s="47"/>
      <c r="C14" s="49"/>
      <c r="D14" s="49"/>
      <c r="E14" s="49"/>
      <c r="F14" s="60"/>
      <c r="G14" s="60"/>
      <c r="H14" s="49"/>
      <c r="I14" s="49" t="s">
        <v>258</v>
      </c>
    </row>
    <row r="15" spans="1:9" ht="30" customHeight="1" x14ac:dyDescent="0.3">
      <c r="A15" s="171" t="s">
        <v>257</v>
      </c>
      <c r="B15" s="171"/>
      <c r="C15" s="171"/>
      <c r="D15" s="171"/>
      <c r="E15" s="171"/>
      <c r="F15" s="171"/>
      <c r="G15" s="171"/>
      <c r="H15" s="171"/>
      <c r="I15" s="171"/>
    </row>
    <row r="16" spans="1:9" ht="30" customHeight="1" x14ac:dyDescent="0.3">
      <c r="A16" s="203" t="s">
        <v>361</v>
      </c>
      <c r="B16" s="203"/>
      <c r="C16" s="203"/>
      <c r="D16" s="203"/>
      <c r="E16" s="203"/>
      <c r="F16" s="203"/>
      <c r="G16" s="203"/>
      <c r="H16" s="203"/>
      <c r="I16" s="203"/>
    </row>
    <row r="17" spans="1:9" ht="30" customHeight="1" x14ac:dyDescent="0.3">
      <c r="A17" s="135" t="s">
        <v>3</v>
      </c>
      <c r="B17" s="135" t="s">
        <v>100</v>
      </c>
      <c r="C17" s="135" t="s">
        <v>68</v>
      </c>
      <c r="D17" s="135" t="s">
        <v>5</v>
      </c>
      <c r="E17" s="135" t="s">
        <v>6</v>
      </c>
      <c r="F17" s="135" t="s">
        <v>114</v>
      </c>
      <c r="G17" s="135" t="s">
        <v>115</v>
      </c>
      <c r="H17" s="135" t="s">
        <v>116</v>
      </c>
      <c r="I17" s="135" t="s">
        <v>10</v>
      </c>
    </row>
    <row r="18" spans="1:9" ht="30" customHeight="1" x14ac:dyDescent="0.3">
      <c r="A18" s="176">
        <v>1061</v>
      </c>
      <c r="B18" s="157" t="s">
        <v>140</v>
      </c>
      <c r="C18" s="58" t="s">
        <v>102</v>
      </c>
      <c r="D18" s="94">
        <v>0</v>
      </c>
      <c r="E18" s="94">
        <v>0</v>
      </c>
      <c r="F18" s="94">
        <v>0</v>
      </c>
      <c r="G18" s="95">
        <v>9127000</v>
      </c>
      <c r="H18" s="95">
        <v>9127000</v>
      </c>
      <c r="I18" s="95">
        <v>9127000</v>
      </c>
    </row>
    <row r="19" spans="1:9" ht="30" customHeight="1" x14ac:dyDescent="0.3">
      <c r="A19" s="175"/>
      <c r="B19" s="147"/>
      <c r="C19" s="128" t="s">
        <v>104</v>
      </c>
      <c r="D19" s="130">
        <v>0</v>
      </c>
      <c r="E19" s="130">
        <v>0</v>
      </c>
      <c r="F19" s="130">
        <v>0</v>
      </c>
      <c r="G19" s="128">
        <v>9127000</v>
      </c>
      <c r="H19" s="128">
        <v>9127000</v>
      </c>
      <c r="I19" s="128">
        <v>9127000</v>
      </c>
    </row>
    <row r="20" spans="1:9" ht="30" customHeight="1" x14ac:dyDescent="0.3">
      <c r="A20" s="175">
        <v>1071</v>
      </c>
      <c r="B20" s="147" t="s">
        <v>142</v>
      </c>
      <c r="C20" s="52" t="s">
        <v>102</v>
      </c>
      <c r="D20" s="77">
        <v>2461666</v>
      </c>
      <c r="E20" s="77">
        <v>2461666</v>
      </c>
      <c r="F20" s="75">
        <v>0</v>
      </c>
      <c r="G20" s="75">
        <v>0</v>
      </c>
      <c r="H20" s="77">
        <v>2461666</v>
      </c>
      <c r="I20" s="77">
        <v>2461666</v>
      </c>
    </row>
    <row r="21" spans="1:9" ht="30" customHeight="1" x14ac:dyDescent="0.3">
      <c r="A21" s="175"/>
      <c r="B21" s="147"/>
      <c r="C21" s="128" t="s">
        <v>104</v>
      </c>
      <c r="D21" s="128">
        <v>2461666</v>
      </c>
      <c r="E21" s="128">
        <v>2461666</v>
      </c>
      <c r="F21" s="130">
        <v>0</v>
      </c>
      <c r="G21" s="130">
        <v>0</v>
      </c>
      <c r="H21" s="128">
        <v>2461666</v>
      </c>
      <c r="I21" s="128">
        <v>2461666</v>
      </c>
    </row>
    <row r="22" spans="1:9" ht="30" customHeight="1" x14ac:dyDescent="0.3">
      <c r="A22" s="175">
        <v>1073</v>
      </c>
      <c r="B22" s="147" t="s">
        <v>37</v>
      </c>
      <c r="C22" s="52" t="s">
        <v>102</v>
      </c>
      <c r="D22" s="77">
        <v>40513433</v>
      </c>
      <c r="E22" s="77">
        <v>40518219</v>
      </c>
      <c r="F22" s="75">
        <v>0</v>
      </c>
      <c r="G22" s="75">
        <v>0</v>
      </c>
      <c r="H22" s="77">
        <v>40518219</v>
      </c>
      <c r="I22" s="77">
        <v>40518219</v>
      </c>
    </row>
    <row r="23" spans="1:9" ht="30" customHeight="1" x14ac:dyDescent="0.3">
      <c r="A23" s="175"/>
      <c r="B23" s="147"/>
      <c r="C23" s="128" t="s">
        <v>104</v>
      </c>
      <c r="D23" s="128">
        <v>40513433</v>
      </c>
      <c r="E23" s="128">
        <v>40518219</v>
      </c>
      <c r="F23" s="130">
        <v>0</v>
      </c>
      <c r="G23" s="130">
        <v>0</v>
      </c>
      <c r="H23" s="128">
        <v>40518219</v>
      </c>
      <c r="I23" s="128">
        <v>40518219</v>
      </c>
    </row>
    <row r="24" spans="1:9" ht="30" customHeight="1" x14ac:dyDescent="0.3">
      <c r="A24" s="175">
        <v>1074</v>
      </c>
      <c r="B24" s="147" t="s">
        <v>144</v>
      </c>
      <c r="C24" s="52" t="s">
        <v>102</v>
      </c>
      <c r="D24" s="77">
        <v>17514000</v>
      </c>
      <c r="E24" s="77">
        <v>17590450</v>
      </c>
      <c r="F24" s="77">
        <v>103400</v>
      </c>
      <c r="G24" s="75">
        <v>0</v>
      </c>
      <c r="H24" s="77">
        <v>17693850</v>
      </c>
      <c r="I24" s="77">
        <v>17693850</v>
      </c>
    </row>
    <row r="25" spans="1:9" ht="30" customHeight="1" x14ac:dyDescent="0.3">
      <c r="A25" s="175"/>
      <c r="B25" s="147"/>
      <c r="C25" s="128" t="s">
        <v>104</v>
      </c>
      <c r="D25" s="128">
        <v>17514000</v>
      </c>
      <c r="E25" s="128">
        <v>17590450</v>
      </c>
      <c r="F25" s="128">
        <v>103400</v>
      </c>
      <c r="G25" s="130">
        <v>0</v>
      </c>
      <c r="H25" s="128">
        <v>17693850</v>
      </c>
      <c r="I25" s="128">
        <v>17693850</v>
      </c>
    </row>
    <row r="26" spans="1:9" ht="30" customHeight="1" x14ac:dyDescent="0.3">
      <c r="A26" s="175">
        <v>1079</v>
      </c>
      <c r="B26" s="147" t="s">
        <v>146</v>
      </c>
      <c r="C26" s="52" t="s">
        <v>102</v>
      </c>
      <c r="D26" s="77">
        <v>54774304</v>
      </c>
      <c r="E26" s="77">
        <v>54800684</v>
      </c>
      <c r="F26" s="75">
        <v>0</v>
      </c>
      <c r="G26" s="75">
        <v>0</v>
      </c>
      <c r="H26" s="77">
        <v>54800684</v>
      </c>
      <c r="I26" s="77">
        <v>54800684</v>
      </c>
    </row>
    <row r="27" spans="1:9" ht="30" customHeight="1" x14ac:dyDescent="0.3">
      <c r="A27" s="175"/>
      <c r="B27" s="147"/>
      <c r="C27" s="128" t="s">
        <v>104</v>
      </c>
      <c r="D27" s="128">
        <v>54774304</v>
      </c>
      <c r="E27" s="128">
        <v>54800684</v>
      </c>
      <c r="F27" s="130">
        <v>0</v>
      </c>
      <c r="G27" s="130">
        <v>0</v>
      </c>
      <c r="H27" s="128">
        <v>54800684</v>
      </c>
      <c r="I27" s="128">
        <v>54800684</v>
      </c>
    </row>
    <row r="28" spans="1:9" ht="30" customHeight="1" x14ac:dyDescent="0.3">
      <c r="A28" s="171" t="s">
        <v>257</v>
      </c>
      <c r="B28" s="171"/>
      <c r="C28" s="171"/>
      <c r="D28" s="171"/>
      <c r="E28" s="171"/>
      <c r="F28" s="171"/>
      <c r="G28" s="171"/>
      <c r="H28" s="171"/>
      <c r="I28" s="171"/>
    </row>
    <row r="29" spans="1:9" ht="30" customHeight="1" x14ac:dyDescent="0.3">
      <c r="A29" s="203" t="s">
        <v>361</v>
      </c>
      <c r="B29" s="203"/>
      <c r="C29" s="203"/>
      <c r="D29" s="203"/>
      <c r="E29" s="203"/>
      <c r="F29" s="203"/>
      <c r="G29" s="203"/>
      <c r="H29" s="203"/>
      <c r="I29" s="203"/>
    </row>
    <row r="30" spans="1:9" ht="30" customHeight="1" x14ac:dyDescent="0.3">
      <c r="A30" s="135" t="s">
        <v>3</v>
      </c>
      <c r="B30" s="135" t="s">
        <v>100</v>
      </c>
      <c r="C30" s="135" t="s">
        <v>68</v>
      </c>
      <c r="D30" s="135" t="s">
        <v>5</v>
      </c>
      <c r="E30" s="135" t="s">
        <v>6</v>
      </c>
      <c r="F30" s="135" t="s">
        <v>114</v>
      </c>
      <c r="G30" s="135" t="s">
        <v>115</v>
      </c>
      <c r="H30" s="135" t="s">
        <v>116</v>
      </c>
      <c r="I30" s="135" t="s">
        <v>10</v>
      </c>
    </row>
    <row r="31" spans="1:9" ht="30" customHeight="1" x14ac:dyDescent="0.3">
      <c r="A31" s="176">
        <v>1080</v>
      </c>
      <c r="B31" s="157" t="s">
        <v>147</v>
      </c>
      <c r="C31" s="58" t="s">
        <v>102</v>
      </c>
      <c r="D31" s="95">
        <v>195857680</v>
      </c>
      <c r="E31" s="95">
        <v>196037680</v>
      </c>
      <c r="F31" s="94">
        <v>0</v>
      </c>
      <c r="G31" s="94">
        <v>0</v>
      </c>
      <c r="H31" s="95">
        <v>196037680</v>
      </c>
      <c r="I31" s="95">
        <v>196037680</v>
      </c>
    </row>
    <row r="32" spans="1:9" ht="30" customHeight="1" x14ac:dyDescent="0.3">
      <c r="A32" s="175"/>
      <c r="B32" s="147"/>
      <c r="C32" s="128" t="s">
        <v>104</v>
      </c>
      <c r="D32" s="128">
        <v>195857680</v>
      </c>
      <c r="E32" s="128">
        <v>196037680</v>
      </c>
      <c r="F32" s="130">
        <v>0</v>
      </c>
      <c r="G32" s="130">
        <v>0</v>
      </c>
      <c r="H32" s="128">
        <v>196037680</v>
      </c>
      <c r="I32" s="128">
        <v>196037680</v>
      </c>
    </row>
    <row r="33" spans="1:9" ht="30" customHeight="1" x14ac:dyDescent="0.3">
      <c r="A33" s="175">
        <v>1104</v>
      </c>
      <c r="B33" s="147" t="s">
        <v>151</v>
      </c>
      <c r="C33" s="52" t="s">
        <v>102</v>
      </c>
      <c r="D33" s="77">
        <v>235295693</v>
      </c>
      <c r="E33" s="77">
        <v>235330546</v>
      </c>
      <c r="F33" s="75">
        <v>0</v>
      </c>
      <c r="G33" s="75">
        <v>0</v>
      </c>
      <c r="H33" s="77">
        <v>235330546</v>
      </c>
      <c r="I33" s="77">
        <v>224912546</v>
      </c>
    </row>
    <row r="34" spans="1:9" ht="30" customHeight="1" x14ac:dyDescent="0.3">
      <c r="A34" s="175"/>
      <c r="B34" s="147"/>
      <c r="C34" s="128" t="s">
        <v>104</v>
      </c>
      <c r="D34" s="128">
        <v>235295693</v>
      </c>
      <c r="E34" s="128">
        <v>235330546</v>
      </c>
      <c r="F34" s="130">
        <v>0</v>
      </c>
      <c r="G34" s="130">
        <v>0</v>
      </c>
      <c r="H34" s="128">
        <v>235330546</v>
      </c>
      <c r="I34" s="128">
        <v>224912546</v>
      </c>
    </row>
    <row r="35" spans="1:9" ht="30" customHeight="1" x14ac:dyDescent="0.3">
      <c r="A35" s="175">
        <v>1200</v>
      </c>
      <c r="B35" s="147" t="s">
        <v>56</v>
      </c>
      <c r="C35" s="52" t="s">
        <v>102</v>
      </c>
      <c r="D35" s="77">
        <v>102735360</v>
      </c>
      <c r="E35" s="77">
        <v>102735360</v>
      </c>
      <c r="F35" s="75">
        <v>0</v>
      </c>
      <c r="G35" s="75">
        <v>0</v>
      </c>
      <c r="H35" s="77">
        <v>102735360</v>
      </c>
      <c r="I35" s="77">
        <v>11176560</v>
      </c>
    </row>
    <row r="36" spans="1:9" ht="30" customHeight="1" x14ac:dyDescent="0.3">
      <c r="A36" s="175"/>
      <c r="B36" s="147"/>
      <c r="C36" s="128" t="s">
        <v>104</v>
      </c>
      <c r="D36" s="128">
        <v>102735360</v>
      </c>
      <c r="E36" s="128">
        <v>102735360</v>
      </c>
      <c r="F36" s="130">
        <v>0</v>
      </c>
      <c r="G36" s="130">
        <v>0</v>
      </c>
      <c r="H36" s="128">
        <v>102735360</v>
      </c>
      <c r="I36" s="128">
        <v>11176560</v>
      </c>
    </row>
    <row r="37" spans="1:9" ht="30" customHeight="1" x14ac:dyDescent="0.3">
      <c r="A37" s="175">
        <v>1311</v>
      </c>
      <c r="B37" s="147" t="s">
        <v>152</v>
      </c>
      <c r="C37" s="52" t="s">
        <v>101</v>
      </c>
      <c r="D37" s="77">
        <v>800</v>
      </c>
      <c r="E37" s="77">
        <v>800</v>
      </c>
      <c r="F37" s="75">
        <v>0</v>
      </c>
      <c r="G37" s="75">
        <v>0</v>
      </c>
      <c r="H37" s="77">
        <v>800</v>
      </c>
      <c r="I37" s="77">
        <v>800</v>
      </c>
    </row>
    <row r="38" spans="1:9" ht="30" customHeight="1" x14ac:dyDescent="0.3">
      <c r="A38" s="175"/>
      <c r="B38" s="147"/>
      <c r="C38" s="128" t="s">
        <v>104</v>
      </c>
      <c r="D38" s="128">
        <v>800</v>
      </c>
      <c r="E38" s="128">
        <v>800</v>
      </c>
      <c r="F38" s="130">
        <v>0</v>
      </c>
      <c r="G38" s="130">
        <v>0</v>
      </c>
      <c r="H38" s="128">
        <v>800</v>
      </c>
      <c r="I38" s="128">
        <v>800</v>
      </c>
    </row>
    <row r="39" spans="1:9" ht="30" customHeight="1" x14ac:dyDescent="0.3">
      <c r="A39" s="175">
        <v>1312</v>
      </c>
      <c r="B39" s="147" t="s">
        <v>153</v>
      </c>
      <c r="C39" s="52" t="s">
        <v>101</v>
      </c>
      <c r="D39" s="77">
        <v>2628</v>
      </c>
      <c r="E39" s="77">
        <v>2628</v>
      </c>
      <c r="F39" s="75">
        <v>0</v>
      </c>
      <c r="G39" s="75">
        <v>0</v>
      </c>
      <c r="H39" s="77">
        <v>2628</v>
      </c>
      <c r="I39" s="77">
        <v>2628</v>
      </c>
    </row>
    <row r="40" spans="1:9" ht="30" customHeight="1" x14ac:dyDescent="0.3">
      <c r="A40" s="175"/>
      <c r="B40" s="147"/>
      <c r="C40" s="128" t="s">
        <v>104</v>
      </c>
      <c r="D40" s="128">
        <v>2628</v>
      </c>
      <c r="E40" s="128">
        <v>2628</v>
      </c>
      <c r="F40" s="130">
        <v>0</v>
      </c>
      <c r="G40" s="130">
        <v>0</v>
      </c>
      <c r="H40" s="128">
        <v>2628</v>
      </c>
      <c r="I40" s="128">
        <v>2628</v>
      </c>
    </row>
    <row r="41" spans="1:9" ht="30" customHeight="1" x14ac:dyDescent="0.3">
      <c r="A41" s="171" t="s">
        <v>257</v>
      </c>
      <c r="B41" s="171"/>
      <c r="C41" s="171"/>
      <c r="D41" s="171"/>
      <c r="E41" s="171"/>
      <c r="F41" s="171"/>
      <c r="G41" s="171"/>
      <c r="H41" s="171"/>
      <c r="I41" s="171"/>
    </row>
    <row r="42" spans="1:9" ht="30" customHeight="1" x14ac:dyDescent="0.3">
      <c r="A42" s="203" t="s">
        <v>361</v>
      </c>
      <c r="B42" s="203"/>
      <c r="C42" s="203"/>
      <c r="D42" s="203"/>
      <c r="E42" s="203"/>
      <c r="F42" s="203"/>
      <c r="G42" s="203"/>
      <c r="H42" s="203"/>
      <c r="I42" s="203"/>
    </row>
    <row r="43" spans="1:9" ht="30" customHeight="1" x14ac:dyDescent="0.3">
      <c r="A43" s="135" t="s">
        <v>3</v>
      </c>
      <c r="B43" s="135" t="s">
        <v>100</v>
      </c>
      <c r="C43" s="135" t="s">
        <v>68</v>
      </c>
      <c r="D43" s="135" t="s">
        <v>5</v>
      </c>
      <c r="E43" s="135" t="s">
        <v>6</v>
      </c>
      <c r="F43" s="135" t="s">
        <v>114</v>
      </c>
      <c r="G43" s="135" t="s">
        <v>115</v>
      </c>
      <c r="H43" s="135" t="s">
        <v>116</v>
      </c>
      <c r="I43" s="135" t="s">
        <v>10</v>
      </c>
    </row>
    <row r="44" spans="1:9" ht="30" customHeight="1" x14ac:dyDescent="0.3">
      <c r="A44" s="176">
        <v>1392</v>
      </c>
      <c r="B44" s="157" t="s">
        <v>156</v>
      </c>
      <c r="C44" s="58" t="s">
        <v>102</v>
      </c>
      <c r="D44" s="95">
        <v>2283845</v>
      </c>
      <c r="E44" s="95">
        <v>2298473</v>
      </c>
      <c r="F44" s="94">
        <v>0</v>
      </c>
      <c r="G44" s="94">
        <v>0</v>
      </c>
      <c r="H44" s="95">
        <v>2298473</v>
      </c>
      <c r="I44" s="95">
        <v>2298473</v>
      </c>
    </row>
    <row r="45" spans="1:9" ht="30" customHeight="1" x14ac:dyDescent="0.3">
      <c r="A45" s="175"/>
      <c r="B45" s="147"/>
      <c r="C45" s="128" t="s">
        <v>104</v>
      </c>
      <c r="D45" s="128">
        <v>2283845</v>
      </c>
      <c r="E45" s="128">
        <v>2298473</v>
      </c>
      <c r="F45" s="130">
        <v>0</v>
      </c>
      <c r="G45" s="130">
        <v>0</v>
      </c>
      <c r="H45" s="128">
        <v>2298473</v>
      </c>
      <c r="I45" s="128">
        <v>2298473</v>
      </c>
    </row>
    <row r="46" spans="1:9" ht="30" customHeight="1" x14ac:dyDescent="0.3">
      <c r="A46" s="175">
        <v>1410</v>
      </c>
      <c r="B46" s="147" t="s">
        <v>160</v>
      </c>
      <c r="C46" s="52" t="s">
        <v>102</v>
      </c>
      <c r="D46" s="77">
        <v>1441300</v>
      </c>
      <c r="E46" s="77">
        <v>1441300</v>
      </c>
      <c r="F46" s="75">
        <v>0</v>
      </c>
      <c r="G46" s="75">
        <v>0</v>
      </c>
      <c r="H46" s="77">
        <v>1441300</v>
      </c>
      <c r="I46" s="77">
        <v>1441300</v>
      </c>
    </row>
    <row r="47" spans="1:9" ht="30" customHeight="1" x14ac:dyDescent="0.3">
      <c r="A47" s="175"/>
      <c r="B47" s="147"/>
      <c r="C47" s="128" t="s">
        <v>104</v>
      </c>
      <c r="D47" s="128">
        <v>1441300</v>
      </c>
      <c r="E47" s="128">
        <v>1441300</v>
      </c>
      <c r="F47" s="130">
        <v>0</v>
      </c>
      <c r="G47" s="130">
        <v>0</v>
      </c>
      <c r="H47" s="128">
        <v>1441300</v>
      </c>
      <c r="I47" s="128">
        <v>1441300</v>
      </c>
    </row>
    <row r="48" spans="1:9" ht="30" customHeight="1" x14ac:dyDescent="0.3">
      <c r="A48" s="175">
        <v>1622</v>
      </c>
      <c r="B48" s="147" t="s">
        <v>168</v>
      </c>
      <c r="C48" s="52" t="s">
        <v>102</v>
      </c>
      <c r="D48" s="77">
        <v>8017700</v>
      </c>
      <c r="E48" s="77">
        <v>8017700</v>
      </c>
      <c r="F48" s="75">
        <v>0</v>
      </c>
      <c r="G48" s="75">
        <v>0</v>
      </c>
      <c r="H48" s="77">
        <v>8017700</v>
      </c>
      <c r="I48" s="77">
        <v>8017700</v>
      </c>
    </row>
    <row r="49" spans="1:9" ht="30" customHeight="1" x14ac:dyDescent="0.3">
      <c r="A49" s="175"/>
      <c r="B49" s="147"/>
      <c r="C49" s="128" t="s">
        <v>104</v>
      </c>
      <c r="D49" s="128">
        <v>8017700</v>
      </c>
      <c r="E49" s="128">
        <v>8017700</v>
      </c>
      <c r="F49" s="130">
        <v>0</v>
      </c>
      <c r="G49" s="130">
        <v>0</v>
      </c>
      <c r="H49" s="128">
        <v>8017700</v>
      </c>
      <c r="I49" s="128">
        <v>8017700</v>
      </c>
    </row>
    <row r="50" spans="1:9" ht="30" customHeight="1" x14ac:dyDescent="0.3">
      <c r="A50" s="175">
        <v>1701</v>
      </c>
      <c r="B50" s="147" t="s">
        <v>171</v>
      </c>
      <c r="C50" s="52" t="s">
        <v>102</v>
      </c>
      <c r="D50" s="77">
        <v>85857520</v>
      </c>
      <c r="E50" s="77">
        <v>81519420</v>
      </c>
      <c r="F50" s="75">
        <v>0</v>
      </c>
      <c r="G50" s="75">
        <v>0</v>
      </c>
      <c r="H50" s="77">
        <v>81519420</v>
      </c>
      <c r="I50" s="77">
        <v>81519420</v>
      </c>
    </row>
    <row r="51" spans="1:9" ht="30" customHeight="1" x14ac:dyDescent="0.3">
      <c r="A51" s="175"/>
      <c r="B51" s="147"/>
      <c r="C51" s="128" t="s">
        <v>104</v>
      </c>
      <c r="D51" s="128">
        <v>85857520</v>
      </c>
      <c r="E51" s="128">
        <v>81519420</v>
      </c>
      <c r="F51" s="130">
        <v>0</v>
      </c>
      <c r="G51" s="130">
        <v>0</v>
      </c>
      <c r="H51" s="128">
        <v>81519420</v>
      </c>
      <c r="I51" s="128">
        <v>81519420</v>
      </c>
    </row>
    <row r="52" spans="1:9" ht="30" customHeight="1" x14ac:dyDescent="0.3">
      <c r="A52" s="175">
        <v>1702</v>
      </c>
      <c r="B52" s="147" t="s">
        <v>172</v>
      </c>
      <c r="C52" s="52" t="s">
        <v>102</v>
      </c>
      <c r="D52" s="77">
        <v>66184450</v>
      </c>
      <c r="E52" s="77">
        <v>65631710</v>
      </c>
      <c r="F52" s="75">
        <v>0</v>
      </c>
      <c r="G52" s="75">
        <v>0</v>
      </c>
      <c r="H52" s="77">
        <v>65631710</v>
      </c>
      <c r="I52" s="77">
        <v>65619710</v>
      </c>
    </row>
    <row r="53" spans="1:9" ht="30" customHeight="1" x14ac:dyDescent="0.3">
      <c r="A53" s="175"/>
      <c r="B53" s="147"/>
      <c r="C53" s="128" t="s">
        <v>104</v>
      </c>
      <c r="D53" s="128">
        <v>66184450</v>
      </c>
      <c r="E53" s="128">
        <v>65631710</v>
      </c>
      <c r="F53" s="130">
        <v>0</v>
      </c>
      <c r="G53" s="130">
        <v>0</v>
      </c>
      <c r="H53" s="128">
        <v>65631710</v>
      </c>
      <c r="I53" s="128">
        <v>65619710</v>
      </c>
    </row>
    <row r="54" spans="1:9" ht="30" customHeight="1" x14ac:dyDescent="0.3">
      <c r="A54" s="171" t="s">
        <v>257</v>
      </c>
      <c r="B54" s="171"/>
      <c r="C54" s="171"/>
      <c r="D54" s="171"/>
      <c r="E54" s="171"/>
      <c r="F54" s="171"/>
      <c r="G54" s="171"/>
      <c r="H54" s="171"/>
      <c r="I54" s="171"/>
    </row>
    <row r="55" spans="1:9" ht="30" customHeight="1" x14ac:dyDescent="0.3">
      <c r="A55" s="203" t="s">
        <v>361</v>
      </c>
      <c r="B55" s="203"/>
      <c r="C55" s="203"/>
      <c r="D55" s="203"/>
      <c r="E55" s="203"/>
      <c r="F55" s="203"/>
      <c r="G55" s="203"/>
      <c r="H55" s="203"/>
      <c r="I55" s="203"/>
    </row>
    <row r="56" spans="1:9" ht="30" customHeight="1" x14ac:dyDescent="0.3">
      <c r="A56" s="135" t="s">
        <v>3</v>
      </c>
      <c r="B56" s="135" t="s">
        <v>100</v>
      </c>
      <c r="C56" s="135" t="s">
        <v>68</v>
      </c>
      <c r="D56" s="135" t="s">
        <v>5</v>
      </c>
      <c r="E56" s="135" t="s">
        <v>6</v>
      </c>
      <c r="F56" s="135" t="s">
        <v>114</v>
      </c>
      <c r="G56" s="135" t="s">
        <v>115</v>
      </c>
      <c r="H56" s="135" t="s">
        <v>116</v>
      </c>
      <c r="I56" s="135" t="s">
        <v>10</v>
      </c>
    </row>
    <row r="57" spans="1:9" ht="30" customHeight="1" x14ac:dyDescent="0.3">
      <c r="A57" s="176">
        <v>1709</v>
      </c>
      <c r="B57" s="157" t="s">
        <v>173</v>
      </c>
      <c r="C57" s="58" t="s">
        <v>102</v>
      </c>
      <c r="D57" s="95">
        <v>125396690</v>
      </c>
      <c r="E57" s="95">
        <v>125510890</v>
      </c>
      <c r="F57" s="94">
        <v>0</v>
      </c>
      <c r="G57" s="94">
        <v>0</v>
      </c>
      <c r="H57" s="95">
        <v>125510890</v>
      </c>
      <c r="I57" s="95">
        <v>125510890</v>
      </c>
    </row>
    <row r="58" spans="1:9" ht="30" customHeight="1" x14ac:dyDescent="0.3">
      <c r="A58" s="175"/>
      <c r="B58" s="147"/>
      <c r="C58" s="128" t="s">
        <v>104</v>
      </c>
      <c r="D58" s="128">
        <v>125396690</v>
      </c>
      <c r="E58" s="128">
        <v>125510890</v>
      </c>
      <c r="F58" s="130">
        <v>0</v>
      </c>
      <c r="G58" s="130">
        <v>0</v>
      </c>
      <c r="H58" s="128">
        <v>125510890</v>
      </c>
      <c r="I58" s="128">
        <v>125510890</v>
      </c>
    </row>
    <row r="59" spans="1:9" ht="30" customHeight="1" x14ac:dyDescent="0.3">
      <c r="A59" s="175">
        <v>1812</v>
      </c>
      <c r="B59" s="147" t="s">
        <v>175</v>
      </c>
      <c r="C59" s="52" t="s">
        <v>101</v>
      </c>
      <c r="D59" s="77">
        <v>252508</v>
      </c>
      <c r="E59" s="77">
        <v>245758</v>
      </c>
      <c r="F59" s="75">
        <v>0</v>
      </c>
      <c r="G59" s="75">
        <v>0</v>
      </c>
      <c r="H59" s="77">
        <v>245758</v>
      </c>
      <c r="I59" s="77">
        <v>245758</v>
      </c>
    </row>
    <row r="60" spans="1:9" ht="30" customHeight="1" x14ac:dyDescent="0.3">
      <c r="A60" s="175"/>
      <c r="B60" s="147"/>
      <c r="C60" s="128" t="s">
        <v>104</v>
      </c>
      <c r="D60" s="128">
        <v>252508</v>
      </c>
      <c r="E60" s="128">
        <v>245758</v>
      </c>
      <c r="F60" s="130">
        <v>0</v>
      </c>
      <c r="G60" s="130">
        <v>0</v>
      </c>
      <c r="H60" s="128">
        <v>245758</v>
      </c>
      <c r="I60" s="128">
        <v>245758</v>
      </c>
    </row>
    <row r="61" spans="1:9" ht="30" customHeight="1" x14ac:dyDescent="0.3">
      <c r="A61" s="175">
        <v>1910</v>
      </c>
      <c r="B61" s="147" t="s">
        <v>52</v>
      </c>
      <c r="C61" s="52" t="s">
        <v>101</v>
      </c>
      <c r="D61" s="77">
        <v>61446200</v>
      </c>
      <c r="E61" s="77">
        <v>61446200</v>
      </c>
      <c r="F61" s="75">
        <v>0</v>
      </c>
      <c r="G61" s="75">
        <v>0</v>
      </c>
      <c r="H61" s="77">
        <v>61446200</v>
      </c>
      <c r="I61" s="77">
        <v>61446200</v>
      </c>
    </row>
    <row r="62" spans="1:9" ht="30" customHeight="1" x14ac:dyDescent="0.3">
      <c r="A62" s="175"/>
      <c r="B62" s="147"/>
      <c r="C62" s="52" t="s">
        <v>102</v>
      </c>
      <c r="D62" s="77">
        <v>224791120</v>
      </c>
      <c r="E62" s="77">
        <v>233776810</v>
      </c>
      <c r="F62" s="75">
        <v>0</v>
      </c>
      <c r="G62" s="75">
        <v>0</v>
      </c>
      <c r="H62" s="77">
        <v>233776810</v>
      </c>
      <c r="I62" s="77">
        <v>232221810</v>
      </c>
    </row>
    <row r="63" spans="1:9" ht="30" customHeight="1" x14ac:dyDescent="0.3">
      <c r="A63" s="175"/>
      <c r="B63" s="147"/>
      <c r="C63" s="128" t="s">
        <v>104</v>
      </c>
      <c r="D63" s="128">
        <v>286237320</v>
      </c>
      <c r="E63" s="128">
        <v>295223010</v>
      </c>
      <c r="F63" s="130">
        <v>0</v>
      </c>
      <c r="G63" s="130">
        <v>0</v>
      </c>
      <c r="H63" s="128">
        <v>295223010</v>
      </c>
      <c r="I63" s="128">
        <v>293668010</v>
      </c>
    </row>
    <row r="64" spans="1:9" ht="30" customHeight="1" x14ac:dyDescent="0.3">
      <c r="A64" s="175">
        <v>1920</v>
      </c>
      <c r="B64" s="147" t="s">
        <v>121</v>
      </c>
      <c r="C64" s="52" t="s">
        <v>102</v>
      </c>
      <c r="D64" s="77">
        <v>2782365</v>
      </c>
      <c r="E64" s="77">
        <v>2782365</v>
      </c>
      <c r="F64" s="75">
        <v>0</v>
      </c>
      <c r="G64" s="75">
        <v>0</v>
      </c>
      <c r="H64" s="77">
        <v>2782365</v>
      </c>
      <c r="I64" s="77">
        <v>2768765</v>
      </c>
    </row>
    <row r="65" spans="1:9" ht="30" customHeight="1" x14ac:dyDescent="0.3">
      <c r="A65" s="175"/>
      <c r="B65" s="147"/>
      <c r="C65" s="128" t="s">
        <v>104</v>
      </c>
      <c r="D65" s="128">
        <v>2782365</v>
      </c>
      <c r="E65" s="128">
        <v>2782365</v>
      </c>
      <c r="F65" s="130">
        <v>0</v>
      </c>
      <c r="G65" s="130">
        <v>0</v>
      </c>
      <c r="H65" s="128">
        <v>2782365</v>
      </c>
      <c r="I65" s="128">
        <v>2768765</v>
      </c>
    </row>
    <row r="66" spans="1:9" ht="30" customHeight="1" x14ac:dyDescent="0.3">
      <c r="A66" s="175">
        <v>2011</v>
      </c>
      <c r="B66" s="147" t="s">
        <v>177</v>
      </c>
      <c r="C66" s="52" t="s">
        <v>102</v>
      </c>
      <c r="D66" s="77">
        <v>4167288</v>
      </c>
      <c r="E66" s="77">
        <v>4167288</v>
      </c>
      <c r="F66" s="75">
        <v>0</v>
      </c>
      <c r="G66" s="75">
        <v>0</v>
      </c>
      <c r="H66" s="77">
        <v>4167288</v>
      </c>
      <c r="I66" s="77">
        <v>4167288</v>
      </c>
    </row>
    <row r="67" spans="1:9" ht="30" customHeight="1" x14ac:dyDescent="0.3">
      <c r="A67" s="175"/>
      <c r="B67" s="147"/>
      <c r="C67" s="128" t="s">
        <v>104</v>
      </c>
      <c r="D67" s="128">
        <v>4167288</v>
      </c>
      <c r="E67" s="128">
        <v>4167288</v>
      </c>
      <c r="F67" s="130">
        <v>0</v>
      </c>
      <c r="G67" s="130">
        <v>0</v>
      </c>
      <c r="H67" s="128">
        <v>4167288</v>
      </c>
      <c r="I67" s="128">
        <v>4167288</v>
      </c>
    </row>
    <row r="68" spans="1:9" ht="30" customHeight="1" x14ac:dyDescent="0.3">
      <c r="A68" s="171" t="s">
        <v>257</v>
      </c>
      <c r="B68" s="171"/>
      <c r="C68" s="171"/>
      <c r="D68" s="171"/>
      <c r="E68" s="171"/>
      <c r="F68" s="171"/>
      <c r="G68" s="171"/>
      <c r="H68" s="171"/>
      <c r="I68" s="171"/>
    </row>
    <row r="69" spans="1:9" ht="30" customHeight="1" x14ac:dyDescent="0.3">
      <c r="A69" s="203" t="s">
        <v>361</v>
      </c>
      <c r="B69" s="203"/>
      <c r="C69" s="203"/>
      <c r="D69" s="203"/>
      <c r="E69" s="203"/>
      <c r="F69" s="203"/>
      <c r="G69" s="203"/>
      <c r="H69" s="203"/>
      <c r="I69" s="203"/>
    </row>
    <row r="70" spans="1:9" ht="30" customHeight="1" x14ac:dyDescent="0.3">
      <c r="A70" s="135" t="s">
        <v>3</v>
      </c>
      <c r="B70" s="135" t="s">
        <v>100</v>
      </c>
      <c r="C70" s="135" t="s">
        <v>68</v>
      </c>
      <c r="D70" s="135" t="s">
        <v>5</v>
      </c>
      <c r="E70" s="135" t="s">
        <v>6</v>
      </c>
      <c r="F70" s="135" t="s">
        <v>114</v>
      </c>
      <c r="G70" s="135" t="s">
        <v>115</v>
      </c>
      <c r="H70" s="135" t="s">
        <v>116</v>
      </c>
      <c r="I70" s="135" t="s">
        <v>10</v>
      </c>
    </row>
    <row r="71" spans="1:9" ht="30" customHeight="1" x14ac:dyDescent="0.3">
      <c r="A71" s="176">
        <v>2023</v>
      </c>
      <c r="B71" s="157" t="s">
        <v>182</v>
      </c>
      <c r="C71" s="58" t="s">
        <v>102</v>
      </c>
      <c r="D71" s="95">
        <v>41025270</v>
      </c>
      <c r="E71" s="95">
        <v>41124529</v>
      </c>
      <c r="F71" s="94">
        <v>0</v>
      </c>
      <c r="G71" s="94">
        <v>0</v>
      </c>
      <c r="H71" s="95">
        <v>41124529</v>
      </c>
      <c r="I71" s="95">
        <v>41124529</v>
      </c>
    </row>
    <row r="72" spans="1:9" ht="30" customHeight="1" x14ac:dyDescent="0.3">
      <c r="A72" s="175"/>
      <c r="B72" s="147"/>
      <c r="C72" s="128" t="s">
        <v>104</v>
      </c>
      <c r="D72" s="128">
        <v>41025270</v>
      </c>
      <c r="E72" s="128">
        <v>41124529</v>
      </c>
      <c r="F72" s="130">
        <v>0</v>
      </c>
      <c r="G72" s="130">
        <v>0</v>
      </c>
      <c r="H72" s="128">
        <v>41124529</v>
      </c>
      <c r="I72" s="128">
        <v>41124529</v>
      </c>
    </row>
    <row r="73" spans="1:9" ht="30" customHeight="1" x14ac:dyDescent="0.3">
      <c r="A73" s="175">
        <v>2100</v>
      </c>
      <c r="B73" s="147" t="s">
        <v>82</v>
      </c>
      <c r="C73" s="52" t="s">
        <v>102</v>
      </c>
      <c r="D73" s="77">
        <v>104564201</v>
      </c>
      <c r="E73" s="77">
        <v>104463762</v>
      </c>
      <c r="F73" s="75">
        <v>0</v>
      </c>
      <c r="G73" s="77">
        <v>916060</v>
      </c>
      <c r="H73" s="77">
        <v>105379822</v>
      </c>
      <c r="I73" s="77">
        <v>105379822</v>
      </c>
    </row>
    <row r="74" spans="1:9" ht="30" customHeight="1" x14ac:dyDescent="0.3">
      <c r="A74" s="175"/>
      <c r="B74" s="147"/>
      <c r="C74" s="128" t="s">
        <v>104</v>
      </c>
      <c r="D74" s="128">
        <v>104564201</v>
      </c>
      <c r="E74" s="128">
        <v>104463762</v>
      </c>
      <c r="F74" s="130">
        <v>0</v>
      </c>
      <c r="G74" s="128">
        <v>916060</v>
      </c>
      <c r="H74" s="128">
        <v>105379822</v>
      </c>
      <c r="I74" s="128">
        <v>105379822</v>
      </c>
    </row>
    <row r="75" spans="1:9" ht="30" customHeight="1" x14ac:dyDescent="0.3">
      <c r="A75" s="175">
        <v>2219</v>
      </c>
      <c r="B75" s="147" t="s">
        <v>186</v>
      </c>
      <c r="C75" s="52" t="s">
        <v>102</v>
      </c>
      <c r="D75" s="77">
        <v>54796050</v>
      </c>
      <c r="E75" s="77">
        <v>54796050</v>
      </c>
      <c r="F75" s="75">
        <v>0</v>
      </c>
      <c r="G75" s="75">
        <v>0</v>
      </c>
      <c r="H75" s="77">
        <v>54796050</v>
      </c>
      <c r="I75" s="77">
        <v>54772250</v>
      </c>
    </row>
    <row r="76" spans="1:9" ht="30" customHeight="1" x14ac:dyDescent="0.3">
      <c r="A76" s="175"/>
      <c r="B76" s="147"/>
      <c r="C76" s="128" t="s">
        <v>104</v>
      </c>
      <c r="D76" s="128">
        <v>54796050</v>
      </c>
      <c r="E76" s="128">
        <v>54796050</v>
      </c>
      <c r="F76" s="130">
        <v>0</v>
      </c>
      <c r="G76" s="130">
        <v>0</v>
      </c>
      <c r="H76" s="128">
        <v>54796050</v>
      </c>
      <c r="I76" s="128">
        <v>54772250</v>
      </c>
    </row>
    <row r="77" spans="1:9" ht="30" customHeight="1" x14ac:dyDescent="0.3">
      <c r="A77" s="175">
        <v>2220</v>
      </c>
      <c r="B77" s="147" t="s">
        <v>187</v>
      </c>
      <c r="C77" s="52" t="s">
        <v>102</v>
      </c>
      <c r="D77" s="77">
        <v>127689248</v>
      </c>
      <c r="E77" s="77">
        <v>127702578</v>
      </c>
      <c r="F77" s="75">
        <v>0</v>
      </c>
      <c r="G77" s="75">
        <v>0</v>
      </c>
      <c r="H77" s="77">
        <v>127702578</v>
      </c>
      <c r="I77" s="77">
        <v>127702578</v>
      </c>
    </row>
    <row r="78" spans="1:9" ht="30" customHeight="1" x14ac:dyDescent="0.3">
      <c r="A78" s="175"/>
      <c r="B78" s="147"/>
      <c r="C78" s="128" t="s">
        <v>104</v>
      </c>
      <c r="D78" s="128">
        <v>127689248</v>
      </c>
      <c r="E78" s="128">
        <v>127702578</v>
      </c>
      <c r="F78" s="130">
        <v>0</v>
      </c>
      <c r="G78" s="130">
        <v>0</v>
      </c>
      <c r="H78" s="128">
        <v>127702578</v>
      </c>
      <c r="I78" s="128">
        <v>127702578</v>
      </c>
    </row>
    <row r="79" spans="1:9" ht="30" customHeight="1" x14ac:dyDescent="0.3">
      <c r="A79" s="175">
        <v>2310</v>
      </c>
      <c r="B79" s="147" t="s">
        <v>40</v>
      </c>
      <c r="C79" s="52" t="s">
        <v>102</v>
      </c>
      <c r="D79" s="77">
        <v>25661668</v>
      </c>
      <c r="E79" s="77">
        <v>26008588</v>
      </c>
      <c r="F79" s="75">
        <v>0</v>
      </c>
      <c r="G79" s="75">
        <v>0</v>
      </c>
      <c r="H79" s="77">
        <v>26008588</v>
      </c>
      <c r="I79" s="77">
        <v>26008588</v>
      </c>
    </row>
    <row r="80" spans="1:9" ht="30" customHeight="1" x14ac:dyDescent="0.3">
      <c r="A80" s="175"/>
      <c r="B80" s="147"/>
      <c r="C80" s="128" t="s">
        <v>104</v>
      </c>
      <c r="D80" s="128">
        <v>25661668</v>
      </c>
      <c r="E80" s="128">
        <v>26008588</v>
      </c>
      <c r="F80" s="130">
        <v>0</v>
      </c>
      <c r="G80" s="130">
        <v>0</v>
      </c>
      <c r="H80" s="128">
        <v>26008588</v>
      </c>
      <c r="I80" s="128">
        <v>26008588</v>
      </c>
    </row>
    <row r="81" spans="1:9" ht="30" customHeight="1" x14ac:dyDescent="0.3">
      <c r="A81" s="171" t="s">
        <v>257</v>
      </c>
      <c r="B81" s="171"/>
      <c r="C81" s="171"/>
      <c r="D81" s="171"/>
      <c r="E81" s="171"/>
      <c r="F81" s="171"/>
      <c r="G81" s="171"/>
      <c r="H81" s="171"/>
      <c r="I81" s="171"/>
    </row>
    <row r="82" spans="1:9" ht="30" customHeight="1" x14ac:dyDescent="0.3">
      <c r="A82" s="203" t="s">
        <v>361</v>
      </c>
      <c r="B82" s="203"/>
      <c r="C82" s="203"/>
      <c r="D82" s="203"/>
      <c r="E82" s="203"/>
      <c r="F82" s="203"/>
      <c r="G82" s="203"/>
      <c r="H82" s="203"/>
      <c r="I82" s="203"/>
    </row>
    <row r="83" spans="1:9" ht="30" customHeight="1" x14ac:dyDescent="0.3">
      <c r="A83" s="135" t="s">
        <v>3</v>
      </c>
      <c r="B83" s="135" t="s">
        <v>100</v>
      </c>
      <c r="C83" s="135" t="s">
        <v>68</v>
      </c>
      <c r="D83" s="135" t="s">
        <v>5</v>
      </c>
      <c r="E83" s="135" t="s">
        <v>6</v>
      </c>
      <c r="F83" s="135" t="s">
        <v>114</v>
      </c>
      <c r="G83" s="135" t="s">
        <v>115</v>
      </c>
      <c r="H83" s="135" t="s">
        <v>116</v>
      </c>
      <c r="I83" s="135" t="s">
        <v>10</v>
      </c>
    </row>
    <row r="84" spans="1:9" ht="30" customHeight="1" x14ac:dyDescent="0.3">
      <c r="A84" s="176">
        <v>2392</v>
      </c>
      <c r="B84" s="157" t="s">
        <v>189</v>
      </c>
      <c r="C84" s="58" t="s">
        <v>102</v>
      </c>
      <c r="D84" s="95">
        <v>50774112</v>
      </c>
      <c r="E84" s="95">
        <v>51478467</v>
      </c>
      <c r="F84" s="94">
        <v>0</v>
      </c>
      <c r="G84" s="94">
        <v>0</v>
      </c>
      <c r="H84" s="95">
        <v>51478467</v>
      </c>
      <c r="I84" s="95">
        <v>51478467</v>
      </c>
    </row>
    <row r="85" spans="1:9" ht="30" customHeight="1" x14ac:dyDescent="0.3">
      <c r="A85" s="175"/>
      <c r="B85" s="147"/>
      <c r="C85" s="128" t="s">
        <v>104</v>
      </c>
      <c r="D85" s="128">
        <v>50774112</v>
      </c>
      <c r="E85" s="128">
        <v>51478467</v>
      </c>
      <c r="F85" s="130">
        <v>0</v>
      </c>
      <c r="G85" s="130">
        <v>0</v>
      </c>
      <c r="H85" s="128">
        <v>51478467</v>
      </c>
      <c r="I85" s="128">
        <v>51478467</v>
      </c>
    </row>
    <row r="86" spans="1:9" ht="30" customHeight="1" x14ac:dyDescent="0.3">
      <c r="A86" s="175">
        <v>2394</v>
      </c>
      <c r="B86" s="147" t="s">
        <v>191</v>
      </c>
      <c r="C86" s="52" t="s">
        <v>102</v>
      </c>
      <c r="D86" s="77">
        <v>1273418186</v>
      </c>
      <c r="E86" s="77">
        <v>1276619565</v>
      </c>
      <c r="F86" s="77">
        <v>18404127</v>
      </c>
      <c r="G86" s="77">
        <v>13988828</v>
      </c>
      <c r="H86" s="77">
        <v>1309012520</v>
      </c>
      <c r="I86" s="77">
        <v>1305569493</v>
      </c>
    </row>
    <row r="87" spans="1:9" ht="30" customHeight="1" x14ac:dyDescent="0.3">
      <c r="A87" s="175"/>
      <c r="B87" s="147"/>
      <c r="C87" s="128" t="s">
        <v>104</v>
      </c>
      <c r="D87" s="128">
        <v>1273418186</v>
      </c>
      <c r="E87" s="128">
        <v>1276619565</v>
      </c>
      <c r="F87" s="128">
        <v>18404127</v>
      </c>
      <c r="G87" s="128">
        <v>13988828</v>
      </c>
      <c r="H87" s="128">
        <v>1309012520</v>
      </c>
      <c r="I87" s="128">
        <v>1305569493</v>
      </c>
    </row>
    <row r="88" spans="1:9" ht="30" customHeight="1" x14ac:dyDescent="0.3">
      <c r="A88" s="175">
        <v>2395</v>
      </c>
      <c r="B88" s="147" t="s">
        <v>192</v>
      </c>
      <c r="C88" s="52" t="s">
        <v>102</v>
      </c>
      <c r="D88" s="77">
        <v>93816385</v>
      </c>
      <c r="E88" s="77">
        <v>93811739</v>
      </c>
      <c r="F88" s="75">
        <v>0</v>
      </c>
      <c r="G88" s="75">
        <v>0</v>
      </c>
      <c r="H88" s="77">
        <v>93811739</v>
      </c>
      <c r="I88" s="77">
        <v>93793039</v>
      </c>
    </row>
    <row r="89" spans="1:9" ht="30" customHeight="1" x14ac:dyDescent="0.3">
      <c r="A89" s="175"/>
      <c r="B89" s="147"/>
      <c r="C89" s="128" t="s">
        <v>104</v>
      </c>
      <c r="D89" s="128">
        <v>93816385</v>
      </c>
      <c r="E89" s="128">
        <v>93811739</v>
      </c>
      <c r="F89" s="130">
        <v>0</v>
      </c>
      <c r="G89" s="130">
        <v>0</v>
      </c>
      <c r="H89" s="128">
        <v>93811739</v>
      </c>
      <c r="I89" s="128">
        <v>93793039</v>
      </c>
    </row>
    <row r="90" spans="1:9" ht="30" customHeight="1" x14ac:dyDescent="0.3">
      <c r="A90" s="175">
        <v>2410</v>
      </c>
      <c r="B90" s="147" t="s">
        <v>195</v>
      </c>
      <c r="C90" s="52" t="s">
        <v>102</v>
      </c>
      <c r="D90" s="77">
        <v>1135335323</v>
      </c>
      <c r="E90" s="77">
        <v>1157984074</v>
      </c>
      <c r="F90" s="77">
        <v>15000</v>
      </c>
      <c r="G90" s="75">
        <v>0</v>
      </c>
      <c r="H90" s="77">
        <v>1157999074</v>
      </c>
      <c r="I90" s="77">
        <v>1157999074</v>
      </c>
    </row>
    <row r="91" spans="1:9" ht="30" customHeight="1" x14ac:dyDescent="0.3">
      <c r="A91" s="175"/>
      <c r="B91" s="147"/>
      <c r="C91" s="128" t="s">
        <v>104</v>
      </c>
      <c r="D91" s="128">
        <v>1135335323</v>
      </c>
      <c r="E91" s="128">
        <v>1157984074</v>
      </c>
      <c r="F91" s="128">
        <v>15000</v>
      </c>
      <c r="G91" s="130">
        <v>0</v>
      </c>
      <c r="H91" s="128">
        <v>1157999074</v>
      </c>
      <c r="I91" s="128">
        <v>1157999074</v>
      </c>
    </row>
    <row r="92" spans="1:9" ht="30" customHeight="1" x14ac:dyDescent="0.3">
      <c r="A92" s="175">
        <v>2420</v>
      </c>
      <c r="B92" s="147" t="s">
        <v>55</v>
      </c>
      <c r="C92" s="52" t="s">
        <v>102</v>
      </c>
      <c r="D92" s="77">
        <v>72217475</v>
      </c>
      <c r="E92" s="77">
        <v>72230380</v>
      </c>
      <c r="F92" s="75">
        <v>0</v>
      </c>
      <c r="G92" s="75">
        <v>0</v>
      </c>
      <c r="H92" s="77">
        <v>72230380</v>
      </c>
      <c r="I92" s="77">
        <v>72230380</v>
      </c>
    </row>
    <row r="93" spans="1:9" ht="30" customHeight="1" x14ac:dyDescent="0.3">
      <c r="A93" s="175"/>
      <c r="B93" s="147"/>
      <c r="C93" s="128" t="s">
        <v>104</v>
      </c>
      <c r="D93" s="128">
        <v>72217475</v>
      </c>
      <c r="E93" s="128">
        <v>72230380</v>
      </c>
      <c r="F93" s="130">
        <v>0</v>
      </c>
      <c r="G93" s="130">
        <v>0</v>
      </c>
      <c r="H93" s="128">
        <v>72230380</v>
      </c>
      <c r="I93" s="128">
        <v>72230380</v>
      </c>
    </row>
    <row r="94" spans="1:9" ht="30" customHeight="1" x14ac:dyDescent="0.3">
      <c r="A94" s="175">
        <v>2432</v>
      </c>
      <c r="B94" s="147" t="s">
        <v>64</v>
      </c>
      <c r="C94" s="52" t="s">
        <v>103</v>
      </c>
      <c r="D94" s="77">
        <v>45712398</v>
      </c>
      <c r="E94" s="77">
        <v>46617196</v>
      </c>
      <c r="F94" s="75">
        <v>0</v>
      </c>
      <c r="G94" s="75">
        <v>0</v>
      </c>
      <c r="H94" s="77">
        <v>46617196</v>
      </c>
      <c r="I94" s="77">
        <v>46617196</v>
      </c>
    </row>
    <row r="95" spans="1:9" ht="30" customHeight="1" x14ac:dyDescent="0.3">
      <c r="A95" s="175"/>
      <c r="B95" s="147"/>
      <c r="C95" s="128" t="s">
        <v>104</v>
      </c>
      <c r="D95" s="128">
        <v>45712398</v>
      </c>
      <c r="E95" s="128">
        <v>46617196</v>
      </c>
      <c r="F95" s="130">
        <v>0</v>
      </c>
      <c r="G95" s="130">
        <v>0</v>
      </c>
      <c r="H95" s="128">
        <v>46617196</v>
      </c>
      <c r="I95" s="128">
        <v>46617196</v>
      </c>
    </row>
    <row r="96" spans="1:9" ht="30" customHeight="1" x14ac:dyDescent="0.3">
      <c r="A96" s="171" t="s">
        <v>257</v>
      </c>
      <c r="B96" s="171"/>
      <c r="C96" s="171"/>
      <c r="D96" s="171"/>
      <c r="E96" s="171"/>
      <c r="F96" s="171"/>
      <c r="G96" s="171"/>
      <c r="H96" s="171"/>
      <c r="I96" s="171"/>
    </row>
    <row r="97" spans="1:9" ht="30" customHeight="1" x14ac:dyDescent="0.3">
      <c r="A97" s="203" t="s">
        <v>361</v>
      </c>
      <c r="B97" s="203"/>
      <c r="C97" s="203"/>
      <c r="D97" s="203"/>
      <c r="E97" s="203"/>
      <c r="F97" s="203"/>
      <c r="G97" s="203"/>
      <c r="H97" s="203"/>
      <c r="I97" s="203"/>
    </row>
    <row r="98" spans="1:9" ht="30" customHeight="1" x14ac:dyDescent="0.3">
      <c r="A98" s="135" t="s">
        <v>3</v>
      </c>
      <c r="B98" s="135" t="s">
        <v>100</v>
      </c>
      <c r="C98" s="135" t="s">
        <v>68</v>
      </c>
      <c r="D98" s="135" t="s">
        <v>5</v>
      </c>
      <c r="E98" s="135" t="s">
        <v>6</v>
      </c>
      <c r="F98" s="135" t="s">
        <v>114</v>
      </c>
      <c r="G98" s="135" t="s">
        <v>115</v>
      </c>
      <c r="H98" s="135" t="s">
        <v>116</v>
      </c>
      <c r="I98" s="135" t="s">
        <v>10</v>
      </c>
    </row>
    <row r="99" spans="1:9" ht="30" customHeight="1" x14ac:dyDescent="0.3">
      <c r="A99" s="176">
        <v>2511</v>
      </c>
      <c r="B99" s="157" t="s">
        <v>43</v>
      </c>
      <c r="C99" s="58" t="s">
        <v>102</v>
      </c>
      <c r="D99" s="95">
        <v>9206564</v>
      </c>
      <c r="E99" s="95">
        <v>9206564</v>
      </c>
      <c r="F99" s="94">
        <v>0</v>
      </c>
      <c r="G99" s="94">
        <v>0</v>
      </c>
      <c r="H99" s="95">
        <v>9206564</v>
      </c>
      <c r="I99" s="95">
        <v>9206564</v>
      </c>
    </row>
    <row r="100" spans="1:9" ht="30" customHeight="1" x14ac:dyDescent="0.3">
      <c r="A100" s="175"/>
      <c r="B100" s="147"/>
      <c r="C100" s="128" t="s">
        <v>104</v>
      </c>
      <c r="D100" s="128">
        <v>9206564</v>
      </c>
      <c r="E100" s="128">
        <v>9206564</v>
      </c>
      <c r="F100" s="130">
        <v>0</v>
      </c>
      <c r="G100" s="130">
        <v>0</v>
      </c>
      <c r="H100" s="128">
        <v>9206564</v>
      </c>
      <c r="I100" s="128">
        <v>9206564</v>
      </c>
    </row>
    <row r="101" spans="1:9" ht="30" customHeight="1" x14ac:dyDescent="0.3">
      <c r="A101" s="175">
        <v>2512</v>
      </c>
      <c r="B101" s="147" t="s">
        <v>197</v>
      </c>
      <c r="C101" s="52" t="s">
        <v>102</v>
      </c>
      <c r="D101" s="77">
        <v>29437200</v>
      </c>
      <c r="E101" s="77">
        <v>29439509</v>
      </c>
      <c r="F101" s="75">
        <v>0</v>
      </c>
      <c r="G101" s="75">
        <v>0</v>
      </c>
      <c r="H101" s="77">
        <v>29439509</v>
      </c>
      <c r="I101" s="77">
        <v>29439509</v>
      </c>
    </row>
    <row r="102" spans="1:9" ht="30" customHeight="1" x14ac:dyDescent="0.3">
      <c r="A102" s="175"/>
      <c r="B102" s="147"/>
      <c r="C102" s="128" t="s">
        <v>104</v>
      </c>
      <c r="D102" s="128">
        <v>29437200</v>
      </c>
      <c r="E102" s="128">
        <v>29439509</v>
      </c>
      <c r="F102" s="130">
        <v>0</v>
      </c>
      <c r="G102" s="130">
        <v>0</v>
      </c>
      <c r="H102" s="128">
        <v>29439509</v>
      </c>
      <c r="I102" s="128">
        <v>29439509</v>
      </c>
    </row>
    <row r="103" spans="1:9" ht="30" customHeight="1" x14ac:dyDescent="0.3">
      <c r="A103" s="175">
        <v>2720</v>
      </c>
      <c r="B103" s="147" t="s">
        <v>214</v>
      </c>
      <c r="C103" s="52" t="s">
        <v>102</v>
      </c>
      <c r="D103" s="77">
        <v>22400000</v>
      </c>
      <c r="E103" s="77">
        <v>22400000</v>
      </c>
      <c r="F103" s="75">
        <v>0</v>
      </c>
      <c r="G103" s="75">
        <v>0</v>
      </c>
      <c r="H103" s="77">
        <v>22400000</v>
      </c>
      <c r="I103" s="77">
        <v>22400000</v>
      </c>
    </row>
    <row r="104" spans="1:9" ht="30" customHeight="1" x14ac:dyDescent="0.3">
      <c r="A104" s="175"/>
      <c r="B104" s="147"/>
      <c r="C104" s="128" t="s">
        <v>104</v>
      </c>
      <c r="D104" s="128">
        <v>22400000</v>
      </c>
      <c r="E104" s="128">
        <v>22400000</v>
      </c>
      <c r="F104" s="130">
        <v>0</v>
      </c>
      <c r="G104" s="130">
        <v>0</v>
      </c>
      <c r="H104" s="128">
        <v>22400000</v>
      </c>
      <c r="I104" s="128">
        <v>22400000</v>
      </c>
    </row>
    <row r="105" spans="1:9" ht="30" customHeight="1" x14ac:dyDescent="0.3">
      <c r="A105" s="175">
        <v>2732</v>
      </c>
      <c r="B105" s="147" t="s">
        <v>216</v>
      </c>
      <c r="C105" s="52" t="s">
        <v>102</v>
      </c>
      <c r="D105" s="77">
        <v>3405000</v>
      </c>
      <c r="E105" s="77">
        <v>3405000</v>
      </c>
      <c r="F105" s="75">
        <v>0</v>
      </c>
      <c r="G105" s="75">
        <v>0</v>
      </c>
      <c r="H105" s="77">
        <v>3405000</v>
      </c>
      <c r="I105" s="77">
        <v>3405000</v>
      </c>
    </row>
    <row r="106" spans="1:9" ht="30" customHeight="1" x14ac:dyDescent="0.3">
      <c r="A106" s="175"/>
      <c r="B106" s="147"/>
      <c r="C106" s="128" t="s">
        <v>104</v>
      </c>
      <c r="D106" s="128">
        <v>3405000</v>
      </c>
      <c r="E106" s="128">
        <v>3405000</v>
      </c>
      <c r="F106" s="130">
        <v>0</v>
      </c>
      <c r="G106" s="130">
        <v>0</v>
      </c>
      <c r="H106" s="128">
        <v>3405000</v>
      </c>
      <c r="I106" s="128">
        <v>3405000</v>
      </c>
    </row>
    <row r="107" spans="1:9" ht="30" customHeight="1" x14ac:dyDescent="0.3">
      <c r="A107" s="175">
        <v>2750</v>
      </c>
      <c r="B107" s="147" t="s">
        <v>219</v>
      </c>
      <c r="C107" s="52" t="s">
        <v>102</v>
      </c>
      <c r="D107" s="77">
        <v>7363500</v>
      </c>
      <c r="E107" s="77">
        <v>7363500</v>
      </c>
      <c r="F107" s="75">
        <v>0</v>
      </c>
      <c r="G107" s="75">
        <v>0</v>
      </c>
      <c r="H107" s="77">
        <v>7363500</v>
      </c>
      <c r="I107" s="77">
        <v>7363500</v>
      </c>
    </row>
    <row r="108" spans="1:9" ht="30" customHeight="1" x14ac:dyDescent="0.3">
      <c r="A108" s="175"/>
      <c r="B108" s="147"/>
      <c r="C108" s="128" t="s">
        <v>104</v>
      </c>
      <c r="D108" s="128">
        <v>7363500</v>
      </c>
      <c r="E108" s="128">
        <v>7363500</v>
      </c>
      <c r="F108" s="130">
        <v>0</v>
      </c>
      <c r="G108" s="130">
        <v>0</v>
      </c>
      <c r="H108" s="128">
        <v>7363500</v>
      </c>
      <c r="I108" s="128">
        <v>7363500</v>
      </c>
    </row>
    <row r="109" spans="1:9" ht="30" customHeight="1" x14ac:dyDescent="0.3">
      <c r="A109" s="175">
        <v>3100</v>
      </c>
      <c r="B109" s="147" t="s">
        <v>248</v>
      </c>
      <c r="C109" s="52" t="s">
        <v>102</v>
      </c>
      <c r="D109" s="77">
        <v>9589462</v>
      </c>
      <c r="E109" s="77">
        <v>9589462</v>
      </c>
      <c r="F109" s="75">
        <v>0</v>
      </c>
      <c r="G109" s="75">
        <v>0</v>
      </c>
      <c r="H109" s="77">
        <v>9589462</v>
      </c>
      <c r="I109" s="77">
        <v>9589462</v>
      </c>
    </row>
    <row r="110" spans="1:9" ht="30" customHeight="1" x14ac:dyDescent="0.3">
      <c r="A110" s="175"/>
      <c r="B110" s="147"/>
      <c r="C110" s="128" t="s">
        <v>104</v>
      </c>
      <c r="D110" s="128">
        <v>9589462</v>
      </c>
      <c r="E110" s="128">
        <v>9589462</v>
      </c>
      <c r="F110" s="130">
        <v>0</v>
      </c>
      <c r="G110" s="130">
        <v>0</v>
      </c>
      <c r="H110" s="128">
        <v>9589462</v>
      </c>
      <c r="I110" s="128">
        <v>9589462</v>
      </c>
    </row>
    <row r="111" spans="1:9" ht="30" customHeight="1" x14ac:dyDescent="0.3">
      <c r="A111" s="172" t="s">
        <v>105</v>
      </c>
      <c r="B111" s="173"/>
      <c r="C111" s="174"/>
      <c r="D111" s="114">
        <v>4905888751</v>
      </c>
      <c r="E111" s="114">
        <v>4939247886</v>
      </c>
      <c r="F111" s="114">
        <v>18522527</v>
      </c>
      <c r="G111" s="114">
        <v>24031888</v>
      </c>
      <c r="H111" s="114">
        <v>4981802301</v>
      </c>
      <c r="I111" s="114">
        <v>4874596374</v>
      </c>
    </row>
  </sheetData>
  <mergeCells count="101">
    <mergeCell ref="A15:I15"/>
    <mergeCell ref="A16:I16"/>
    <mergeCell ref="A28:I28"/>
    <mergeCell ref="A29:I29"/>
    <mergeCell ref="B99:B100"/>
    <mergeCell ref="B94:B95"/>
    <mergeCell ref="B66:B67"/>
    <mergeCell ref="B92:B93"/>
    <mergeCell ref="B90:B91"/>
    <mergeCell ref="B88:B89"/>
    <mergeCell ref="B86:B87"/>
    <mergeCell ref="B84:B85"/>
    <mergeCell ref="B79:B80"/>
    <mergeCell ref="B77:B78"/>
    <mergeCell ref="B75:B76"/>
    <mergeCell ref="B73:B74"/>
    <mergeCell ref="B71:B72"/>
    <mergeCell ref="A68:I68"/>
    <mergeCell ref="A69:I69"/>
    <mergeCell ref="A81:I81"/>
    <mergeCell ref="B52:B53"/>
    <mergeCell ref="A54:I54"/>
    <mergeCell ref="A55:I55"/>
    <mergeCell ref="B37:B38"/>
    <mergeCell ref="B109:B110"/>
    <mergeCell ref="B107:B108"/>
    <mergeCell ref="B105:B106"/>
    <mergeCell ref="B103:B104"/>
    <mergeCell ref="B101:B102"/>
    <mergeCell ref="B64:B65"/>
    <mergeCell ref="B61:B63"/>
    <mergeCell ref="B59:B60"/>
    <mergeCell ref="B57:B58"/>
    <mergeCell ref="B35:B36"/>
    <mergeCell ref="B33:B34"/>
    <mergeCell ref="B31:B32"/>
    <mergeCell ref="B26:B27"/>
    <mergeCell ref="A109:A110"/>
    <mergeCell ref="A107:A108"/>
    <mergeCell ref="B8:B9"/>
    <mergeCell ref="B6:B7"/>
    <mergeCell ref="B4:B5"/>
    <mergeCell ref="B20:B21"/>
    <mergeCell ref="B18:B19"/>
    <mergeCell ref="B12:B13"/>
    <mergeCell ref="B10:B11"/>
    <mergeCell ref="B50:B51"/>
    <mergeCell ref="B24:B25"/>
    <mergeCell ref="B22:B23"/>
    <mergeCell ref="B48:B49"/>
    <mergeCell ref="B46:B47"/>
    <mergeCell ref="B44:B45"/>
    <mergeCell ref="B39:B40"/>
    <mergeCell ref="A99:A100"/>
    <mergeCell ref="A94:A95"/>
    <mergeCell ref="A92:A93"/>
    <mergeCell ref="A90:A91"/>
    <mergeCell ref="A105:A106"/>
    <mergeCell ref="A103:A104"/>
    <mergeCell ref="A101:A102"/>
    <mergeCell ref="A96:I96"/>
    <mergeCell ref="A97:I97"/>
    <mergeCell ref="A88:A89"/>
    <mergeCell ref="A86:A87"/>
    <mergeCell ref="A84:A85"/>
    <mergeCell ref="A79:A80"/>
    <mergeCell ref="A48:A49"/>
    <mergeCell ref="A46:A47"/>
    <mergeCell ref="A75:A76"/>
    <mergeCell ref="A73:A74"/>
    <mergeCell ref="A71:A72"/>
    <mergeCell ref="A64:A65"/>
    <mergeCell ref="A66:A67"/>
    <mergeCell ref="A61:A63"/>
    <mergeCell ref="A59:A60"/>
    <mergeCell ref="A57:A58"/>
    <mergeCell ref="A52:A53"/>
    <mergeCell ref="A1:I1"/>
    <mergeCell ref="A2:I2"/>
    <mergeCell ref="A111:C111"/>
    <mergeCell ref="A6:A7"/>
    <mergeCell ref="A4:A5"/>
    <mergeCell ref="A12:A13"/>
    <mergeCell ref="A10:A11"/>
    <mergeCell ref="A8:A9"/>
    <mergeCell ref="A26:A27"/>
    <mergeCell ref="A24:A25"/>
    <mergeCell ref="A22:A23"/>
    <mergeCell ref="A20:A21"/>
    <mergeCell ref="A18:A19"/>
    <mergeCell ref="A31:A32"/>
    <mergeCell ref="A77:A78"/>
    <mergeCell ref="A82:I82"/>
    <mergeCell ref="A35:A36"/>
    <mergeCell ref="A33:A34"/>
    <mergeCell ref="A39:A40"/>
    <mergeCell ref="A37:A38"/>
    <mergeCell ref="A44:A45"/>
    <mergeCell ref="A41:I41"/>
    <mergeCell ref="A42:I42"/>
    <mergeCell ref="A50:A51"/>
  </mergeCells>
  <printOptions horizontalCentered="1" verticalCentered="1"/>
  <pageMargins left="0.5" right="0.5" top="0.5" bottom="0.5" header="0.3" footer="0.3"/>
  <pageSetup paperSize="9" scale="95" firstPageNumber="26" orientation="landscape" useFirstPageNumber="1" r:id="rId1"/>
  <headerFooter>
    <oddFooter>&amp;C&amp;P</oddFooter>
  </headerFooter>
  <rowBreaks count="7" manualBreakCount="7">
    <brk id="14" max="8" man="1"/>
    <brk id="27" max="8" man="1"/>
    <brk id="40" max="8" man="1"/>
    <brk id="53" max="8" man="1"/>
    <brk id="67" max="8" man="1"/>
    <brk id="80" max="8" man="1"/>
    <brk id="95" max="8" man="1"/>
  </rowBreaks>
  <colBreaks count="1" manualBreakCount="1">
    <brk id="9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rightToLeft="1" tabSelected="1" view="pageBreakPreview" zoomScaleNormal="100" zoomScaleSheetLayoutView="100" workbookViewId="0">
      <selection activeCell="G6" sqref="G6"/>
    </sheetView>
  </sheetViews>
  <sheetFormatPr defaultColWidth="9" defaultRowHeight="30" customHeight="1" x14ac:dyDescent="0.25"/>
  <cols>
    <col min="1" max="1" width="9" style="36"/>
    <col min="2" max="2" width="25.42578125" style="36" customWidth="1"/>
    <col min="3" max="3" width="12.7109375" style="36" customWidth="1"/>
    <col min="4" max="4" width="16.140625" style="36" customWidth="1"/>
    <col min="5" max="5" width="13.7109375" style="36" customWidth="1"/>
    <col min="6" max="6" width="14.42578125" style="36" customWidth="1"/>
    <col min="7" max="7" width="13.85546875" style="36" customWidth="1"/>
    <col min="8" max="8" width="16.5703125" style="36" customWidth="1"/>
    <col min="9" max="16384" width="9" style="36"/>
  </cols>
  <sheetData>
    <row r="1" spans="1:8" ht="30" customHeight="1" x14ac:dyDescent="0.25">
      <c r="A1" s="178" t="s">
        <v>251</v>
      </c>
      <c r="B1" s="178"/>
      <c r="C1" s="178"/>
      <c r="D1" s="178"/>
      <c r="E1" s="178"/>
      <c r="F1" s="178"/>
      <c r="G1" s="178"/>
      <c r="H1" s="178"/>
    </row>
    <row r="2" spans="1:8" ht="30" customHeight="1" x14ac:dyDescent="0.25">
      <c r="A2" s="177" t="s">
        <v>362</v>
      </c>
      <c r="B2" s="177"/>
      <c r="C2" s="177"/>
      <c r="D2" s="177"/>
      <c r="E2" s="177"/>
      <c r="F2" s="177"/>
      <c r="G2" s="177"/>
      <c r="H2" s="177"/>
    </row>
    <row r="3" spans="1:8" s="37" customFormat="1" ht="30" customHeight="1" thickBot="1" x14ac:dyDescent="0.3">
      <c r="A3" s="179" t="s">
        <v>120</v>
      </c>
      <c r="B3" s="179" t="s">
        <v>100</v>
      </c>
      <c r="C3" s="179" t="s">
        <v>68</v>
      </c>
      <c r="D3" s="181" t="s">
        <v>127</v>
      </c>
      <c r="E3" s="182"/>
      <c r="F3" s="183"/>
      <c r="G3" s="179" t="s">
        <v>123</v>
      </c>
      <c r="H3" s="179" t="s">
        <v>122</v>
      </c>
    </row>
    <row r="4" spans="1:8" s="38" customFormat="1" ht="30" customHeight="1" x14ac:dyDescent="0.25">
      <c r="A4" s="180"/>
      <c r="B4" s="180"/>
      <c r="C4" s="180"/>
      <c r="D4" s="134" t="s">
        <v>125</v>
      </c>
      <c r="E4" s="134" t="s">
        <v>124</v>
      </c>
      <c r="F4" s="134" t="s">
        <v>126</v>
      </c>
      <c r="G4" s="180"/>
      <c r="H4" s="180"/>
    </row>
    <row r="5" spans="1:8" ht="30" customHeight="1" x14ac:dyDescent="0.25">
      <c r="A5" s="161" t="s">
        <v>118</v>
      </c>
      <c r="B5" s="161" t="s">
        <v>119</v>
      </c>
      <c r="C5" s="40" t="s">
        <v>101</v>
      </c>
      <c r="D5" s="77">
        <v>5133510</v>
      </c>
      <c r="E5" s="77">
        <v>275</v>
      </c>
      <c r="F5" s="77">
        <v>975572</v>
      </c>
      <c r="G5" s="77">
        <v>376520</v>
      </c>
      <c r="H5" s="77">
        <v>6485877</v>
      </c>
    </row>
    <row r="6" spans="1:8" ht="30" customHeight="1" x14ac:dyDescent="0.25">
      <c r="A6" s="162"/>
      <c r="B6" s="162"/>
      <c r="C6" s="40" t="s">
        <v>102</v>
      </c>
      <c r="D6" s="77">
        <v>2399653089</v>
      </c>
      <c r="E6" s="77">
        <v>260739216</v>
      </c>
      <c r="F6" s="77">
        <v>438310990</v>
      </c>
      <c r="G6" s="77">
        <v>196380052</v>
      </c>
      <c r="H6" s="77">
        <v>3295083347</v>
      </c>
    </row>
    <row r="7" spans="1:8" ht="30" customHeight="1" x14ac:dyDescent="0.25">
      <c r="A7" s="163"/>
      <c r="B7" s="163"/>
      <c r="C7" s="40" t="s">
        <v>103</v>
      </c>
      <c r="D7" s="77">
        <v>20176000</v>
      </c>
      <c r="E7" s="75">
        <v>0</v>
      </c>
      <c r="F7" s="77">
        <v>1845268</v>
      </c>
      <c r="G7" s="77">
        <v>6870594</v>
      </c>
      <c r="H7" s="77">
        <v>28891862</v>
      </c>
    </row>
    <row r="8" spans="1:8" ht="30" customHeight="1" x14ac:dyDescent="0.25">
      <c r="A8" s="145" t="s">
        <v>105</v>
      </c>
      <c r="B8" s="145"/>
      <c r="C8" s="145"/>
      <c r="D8" s="114">
        <v>2424962599</v>
      </c>
      <c r="E8" s="114">
        <v>260739491</v>
      </c>
      <c r="F8" s="114">
        <v>441131830</v>
      </c>
      <c r="G8" s="114">
        <v>203627166</v>
      </c>
      <c r="H8" s="114">
        <v>3330461086</v>
      </c>
    </row>
  </sheetData>
  <mergeCells count="11">
    <mergeCell ref="A5:A7"/>
    <mergeCell ref="A8:C8"/>
    <mergeCell ref="B5:B7"/>
    <mergeCell ref="D3:F3"/>
    <mergeCell ref="C3:C4"/>
    <mergeCell ref="A2:H2"/>
    <mergeCell ref="A1:H1"/>
    <mergeCell ref="A3:A4"/>
    <mergeCell ref="B3:B4"/>
    <mergeCell ref="H3:H4"/>
    <mergeCell ref="G3:G4"/>
  </mergeCells>
  <printOptions horizontalCentered="1" verticalCentered="1"/>
  <pageMargins left="0.5" right="0.5" top="0.75" bottom="0.75" header="0.3" footer="0.3"/>
  <pageSetup paperSize="9" firstPageNumber="34" orientation="landscape" useFirstPageNumber="1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rightToLeft="1" tabSelected="1" view="pageBreakPreview" topLeftCell="A19" zoomScaleNormal="100" zoomScaleSheetLayoutView="100" workbookViewId="0">
      <selection activeCell="G6" sqref="G6"/>
    </sheetView>
  </sheetViews>
  <sheetFormatPr defaultColWidth="9" defaultRowHeight="30" customHeight="1" x14ac:dyDescent="0.3"/>
  <cols>
    <col min="1" max="1" width="9" style="34"/>
    <col min="2" max="2" width="36.42578125" style="35" customWidth="1"/>
    <col min="3" max="3" width="9" style="33"/>
    <col min="4" max="4" width="15.28515625" style="33" customWidth="1"/>
    <col min="5" max="5" width="15" style="33" customWidth="1"/>
    <col min="6" max="6" width="14.7109375" style="33" customWidth="1"/>
    <col min="7" max="7" width="14.85546875" style="33" customWidth="1"/>
    <col min="8" max="8" width="15.42578125" style="33" customWidth="1"/>
    <col min="9" max="16384" width="9" style="20"/>
  </cols>
  <sheetData>
    <row r="1" spans="1:8" ht="30" customHeight="1" x14ac:dyDescent="0.3">
      <c r="A1" s="184" t="s">
        <v>250</v>
      </c>
      <c r="B1" s="184"/>
      <c r="C1" s="184"/>
      <c r="D1" s="184"/>
      <c r="E1" s="184"/>
      <c r="F1" s="184"/>
      <c r="G1" s="184"/>
      <c r="H1" s="184"/>
    </row>
    <row r="2" spans="1:8" ht="30" customHeight="1" x14ac:dyDescent="0.3">
      <c r="A2" s="205" t="s">
        <v>363</v>
      </c>
      <c r="B2" s="205"/>
      <c r="C2" s="205"/>
      <c r="D2" s="205"/>
      <c r="E2" s="205"/>
      <c r="F2" s="205"/>
      <c r="G2" s="205"/>
      <c r="H2" s="205"/>
    </row>
    <row r="3" spans="1:8" s="31" customFormat="1" ht="30" customHeight="1" x14ac:dyDescent="0.3">
      <c r="A3" s="185" t="s">
        <v>2</v>
      </c>
      <c r="B3" s="185" t="s">
        <v>100</v>
      </c>
      <c r="C3" s="185" t="s">
        <v>68</v>
      </c>
      <c r="D3" s="185" t="s">
        <v>127</v>
      </c>
      <c r="E3" s="185"/>
      <c r="F3" s="185"/>
      <c r="G3" s="185" t="s">
        <v>123</v>
      </c>
      <c r="H3" s="185" t="s">
        <v>122</v>
      </c>
    </row>
    <row r="4" spans="1:8" s="32" customFormat="1" ht="30" customHeight="1" x14ac:dyDescent="0.25">
      <c r="A4" s="185"/>
      <c r="B4" s="185"/>
      <c r="C4" s="185"/>
      <c r="D4" s="135" t="s">
        <v>125</v>
      </c>
      <c r="E4" s="135" t="s">
        <v>124</v>
      </c>
      <c r="F4" s="135" t="s">
        <v>128</v>
      </c>
      <c r="G4" s="185"/>
      <c r="H4" s="185"/>
    </row>
    <row r="5" spans="1:8" ht="30" customHeight="1" x14ac:dyDescent="0.3">
      <c r="A5" s="163">
        <v>10</v>
      </c>
      <c r="B5" s="196" t="s">
        <v>72</v>
      </c>
      <c r="C5" s="125" t="s">
        <v>102</v>
      </c>
      <c r="D5" s="204">
        <v>639949008</v>
      </c>
      <c r="E5" s="204">
        <v>95104750</v>
      </c>
      <c r="F5" s="204">
        <v>37799850</v>
      </c>
      <c r="G5" s="204">
        <v>43860910</v>
      </c>
      <c r="H5" s="204">
        <v>816714518</v>
      </c>
    </row>
    <row r="6" spans="1:8" s="27" customFormat="1" ht="30" customHeight="1" thickBot="1" x14ac:dyDescent="0.35">
      <c r="A6" s="143"/>
      <c r="B6" s="168"/>
      <c r="C6" s="136" t="s">
        <v>104</v>
      </c>
      <c r="D6" s="137">
        <v>639949008</v>
      </c>
      <c r="E6" s="137">
        <v>95104750</v>
      </c>
      <c r="F6" s="137">
        <v>37799850</v>
      </c>
      <c r="G6" s="137">
        <v>43860910</v>
      </c>
      <c r="H6" s="137">
        <v>816714518</v>
      </c>
    </row>
    <row r="7" spans="1:8" ht="30" customHeight="1" x14ac:dyDescent="0.3">
      <c r="A7" s="143">
        <v>11</v>
      </c>
      <c r="B7" s="168" t="s">
        <v>73</v>
      </c>
      <c r="C7" s="42" t="s">
        <v>102</v>
      </c>
      <c r="D7" s="96">
        <v>39171856</v>
      </c>
      <c r="E7" s="96">
        <v>67550088</v>
      </c>
      <c r="F7" s="96">
        <v>16044455</v>
      </c>
      <c r="G7" s="96">
        <v>29439468</v>
      </c>
      <c r="H7" s="96">
        <v>152205867</v>
      </c>
    </row>
    <row r="8" spans="1:8" ht="30" customHeight="1" x14ac:dyDescent="0.3">
      <c r="A8" s="143"/>
      <c r="B8" s="168"/>
      <c r="C8" s="136" t="s">
        <v>104</v>
      </c>
      <c r="D8" s="137">
        <v>39171856</v>
      </c>
      <c r="E8" s="137">
        <v>67550088</v>
      </c>
      <c r="F8" s="137">
        <v>16044455</v>
      </c>
      <c r="G8" s="137">
        <v>29439468</v>
      </c>
      <c r="H8" s="137">
        <v>152205867</v>
      </c>
    </row>
    <row r="9" spans="1:8" ht="30" customHeight="1" x14ac:dyDescent="0.3">
      <c r="A9" s="143">
        <v>12</v>
      </c>
      <c r="B9" s="168" t="s">
        <v>56</v>
      </c>
      <c r="C9" s="42" t="s">
        <v>102</v>
      </c>
      <c r="D9" s="96">
        <v>72075840</v>
      </c>
      <c r="E9" s="96">
        <v>3597386</v>
      </c>
      <c r="F9" s="96">
        <v>7665408</v>
      </c>
      <c r="G9" s="96">
        <v>3046508</v>
      </c>
      <c r="H9" s="96">
        <v>86385142</v>
      </c>
    </row>
    <row r="10" spans="1:8" ht="30" customHeight="1" x14ac:dyDescent="0.3">
      <c r="A10" s="143"/>
      <c r="B10" s="168"/>
      <c r="C10" s="136" t="s">
        <v>104</v>
      </c>
      <c r="D10" s="137">
        <v>72075840</v>
      </c>
      <c r="E10" s="137">
        <v>3597386</v>
      </c>
      <c r="F10" s="137">
        <v>7665408</v>
      </c>
      <c r="G10" s="137">
        <v>3046508</v>
      </c>
      <c r="H10" s="137">
        <v>86385142</v>
      </c>
    </row>
    <row r="11" spans="1:8" ht="30" customHeight="1" x14ac:dyDescent="0.3">
      <c r="A11" s="143">
        <v>13</v>
      </c>
      <c r="B11" s="168" t="s">
        <v>74</v>
      </c>
      <c r="C11" s="42" t="s">
        <v>101</v>
      </c>
      <c r="D11" s="96">
        <v>1762</v>
      </c>
      <c r="E11" s="75">
        <v>0</v>
      </c>
      <c r="F11" s="96">
        <v>768</v>
      </c>
      <c r="G11" s="75">
        <v>0</v>
      </c>
      <c r="H11" s="96">
        <v>2530</v>
      </c>
    </row>
    <row r="12" spans="1:8" ht="30" customHeight="1" x14ac:dyDescent="0.3">
      <c r="A12" s="143"/>
      <c r="B12" s="168"/>
      <c r="C12" s="42" t="s">
        <v>102</v>
      </c>
      <c r="D12" s="96">
        <v>1346077</v>
      </c>
      <c r="E12" s="96">
        <v>141120</v>
      </c>
      <c r="F12" s="96">
        <v>203890</v>
      </c>
      <c r="G12" s="96">
        <v>97460</v>
      </c>
      <c r="H12" s="96">
        <v>1788547</v>
      </c>
    </row>
    <row r="13" spans="1:8" ht="30" customHeight="1" x14ac:dyDescent="0.3">
      <c r="A13" s="143"/>
      <c r="B13" s="168"/>
      <c r="C13" s="136" t="s">
        <v>104</v>
      </c>
      <c r="D13" s="137">
        <v>1347839</v>
      </c>
      <c r="E13" s="137">
        <v>141120</v>
      </c>
      <c r="F13" s="137">
        <v>204658</v>
      </c>
      <c r="G13" s="137">
        <v>97460</v>
      </c>
      <c r="H13" s="137">
        <v>1791077</v>
      </c>
    </row>
    <row r="14" spans="1:8" ht="30" customHeight="1" x14ac:dyDescent="0.3">
      <c r="A14" s="143">
        <v>14</v>
      </c>
      <c r="B14" s="168" t="s">
        <v>75</v>
      </c>
      <c r="C14" s="42" t="s">
        <v>102</v>
      </c>
      <c r="D14" s="96">
        <v>864019</v>
      </c>
      <c r="E14" s="96">
        <v>99225</v>
      </c>
      <c r="F14" s="96">
        <v>93400</v>
      </c>
      <c r="G14" s="96">
        <v>45000</v>
      </c>
      <c r="H14" s="96">
        <v>1101644</v>
      </c>
    </row>
    <row r="15" spans="1:8" ht="30" customHeight="1" x14ac:dyDescent="0.3">
      <c r="A15" s="143"/>
      <c r="B15" s="168"/>
      <c r="C15" s="136" t="s">
        <v>104</v>
      </c>
      <c r="D15" s="137">
        <v>864019</v>
      </c>
      <c r="E15" s="137">
        <v>99225</v>
      </c>
      <c r="F15" s="137">
        <v>93400</v>
      </c>
      <c r="G15" s="137">
        <v>45000</v>
      </c>
      <c r="H15" s="137">
        <v>1101644</v>
      </c>
    </row>
    <row r="16" spans="1:8" ht="30" customHeight="1" x14ac:dyDescent="0.3">
      <c r="A16" s="62"/>
      <c r="B16" s="63"/>
      <c r="C16" s="62"/>
      <c r="D16" s="46"/>
      <c r="E16" s="46"/>
      <c r="F16" s="46"/>
      <c r="G16" s="46"/>
      <c r="H16" s="64" t="s">
        <v>258</v>
      </c>
    </row>
    <row r="17" spans="1:8" ht="30" customHeight="1" x14ac:dyDescent="0.3">
      <c r="A17" s="184" t="s">
        <v>250</v>
      </c>
      <c r="B17" s="184"/>
      <c r="C17" s="184"/>
      <c r="D17" s="184"/>
      <c r="E17" s="184"/>
      <c r="F17" s="184"/>
      <c r="G17" s="184"/>
      <c r="H17" s="184"/>
    </row>
    <row r="18" spans="1:8" ht="30" customHeight="1" x14ac:dyDescent="0.3">
      <c r="A18" s="205" t="s">
        <v>364</v>
      </c>
      <c r="B18" s="205"/>
      <c r="C18" s="205"/>
      <c r="D18" s="205"/>
      <c r="E18" s="205"/>
      <c r="F18" s="205"/>
      <c r="G18" s="205"/>
      <c r="H18" s="205"/>
    </row>
    <row r="19" spans="1:8" ht="30" customHeight="1" x14ac:dyDescent="0.3">
      <c r="A19" s="185" t="s">
        <v>2</v>
      </c>
      <c r="B19" s="185" t="s">
        <v>100</v>
      </c>
      <c r="C19" s="185" t="s">
        <v>68</v>
      </c>
      <c r="D19" s="185" t="s">
        <v>127</v>
      </c>
      <c r="E19" s="185"/>
      <c r="F19" s="185"/>
      <c r="G19" s="185" t="s">
        <v>123</v>
      </c>
      <c r="H19" s="185" t="s">
        <v>122</v>
      </c>
    </row>
    <row r="20" spans="1:8" ht="30" customHeight="1" x14ac:dyDescent="0.3">
      <c r="A20" s="185"/>
      <c r="B20" s="185"/>
      <c r="C20" s="185"/>
      <c r="D20" s="135" t="s">
        <v>125</v>
      </c>
      <c r="E20" s="135" t="s">
        <v>124</v>
      </c>
      <c r="F20" s="135" t="s">
        <v>128</v>
      </c>
      <c r="G20" s="185"/>
      <c r="H20" s="185"/>
    </row>
    <row r="21" spans="1:8" ht="30" customHeight="1" x14ac:dyDescent="0.3">
      <c r="A21" s="163">
        <v>16</v>
      </c>
      <c r="B21" s="196" t="s">
        <v>77</v>
      </c>
      <c r="C21" s="125" t="s">
        <v>102</v>
      </c>
      <c r="D21" s="204">
        <v>1612539</v>
      </c>
      <c r="E21" s="204">
        <v>78110</v>
      </c>
      <c r="F21" s="204">
        <v>1212310</v>
      </c>
      <c r="G21" s="204">
        <v>1433696</v>
      </c>
      <c r="H21" s="204">
        <v>4336655</v>
      </c>
    </row>
    <row r="22" spans="1:8" ht="30" customHeight="1" x14ac:dyDescent="0.3">
      <c r="A22" s="143"/>
      <c r="B22" s="168"/>
      <c r="C22" s="136" t="s">
        <v>104</v>
      </c>
      <c r="D22" s="137">
        <v>1612539</v>
      </c>
      <c r="E22" s="137">
        <v>78110</v>
      </c>
      <c r="F22" s="137">
        <v>1212310</v>
      </c>
      <c r="G22" s="137">
        <v>1433696</v>
      </c>
      <c r="H22" s="137">
        <v>4336655</v>
      </c>
    </row>
    <row r="23" spans="1:8" ht="30" customHeight="1" x14ac:dyDescent="0.3">
      <c r="A23" s="143">
        <v>17</v>
      </c>
      <c r="B23" s="168" t="s">
        <v>78</v>
      </c>
      <c r="C23" s="42" t="s">
        <v>102</v>
      </c>
      <c r="D23" s="96">
        <v>169984532</v>
      </c>
      <c r="E23" s="96">
        <v>3078479</v>
      </c>
      <c r="F23" s="96">
        <v>7956276</v>
      </c>
      <c r="G23" s="96">
        <v>9240878</v>
      </c>
      <c r="H23" s="96">
        <v>190260165</v>
      </c>
    </row>
    <row r="24" spans="1:8" ht="30" customHeight="1" x14ac:dyDescent="0.3">
      <c r="A24" s="143"/>
      <c r="B24" s="168"/>
      <c r="C24" s="136" t="s">
        <v>104</v>
      </c>
      <c r="D24" s="137">
        <v>169984532</v>
      </c>
      <c r="E24" s="137">
        <v>3078479</v>
      </c>
      <c r="F24" s="137">
        <v>7956276</v>
      </c>
      <c r="G24" s="137">
        <v>9240878</v>
      </c>
      <c r="H24" s="137">
        <v>190260165</v>
      </c>
    </row>
    <row r="25" spans="1:8" ht="30" customHeight="1" x14ac:dyDescent="0.3">
      <c r="A25" s="143">
        <v>18</v>
      </c>
      <c r="B25" s="168" t="s">
        <v>79</v>
      </c>
      <c r="C25" s="42" t="s">
        <v>101</v>
      </c>
      <c r="D25" s="96">
        <v>107184</v>
      </c>
      <c r="E25" s="96">
        <v>275</v>
      </c>
      <c r="F25" s="96">
        <v>16980</v>
      </c>
      <c r="G25" s="96">
        <v>20120</v>
      </c>
      <c r="H25" s="96">
        <v>144559</v>
      </c>
    </row>
    <row r="26" spans="1:8" ht="30" customHeight="1" x14ac:dyDescent="0.3">
      <c r="A26" s="143"/>
      <c r="B26" s="168"/>
      <c r="C26" s="136" t="s">
        <v>104</v>
      </c>
      <c r="D26" s="137">
        <v>107184</v>
      </c>
      <c r="E26" s="137">
        <v>275</v>
      </c>
      <c r="F26" s="137">
        <v>16980</v>
      </c>
      <c r="G26" s="137">
        <v>20120</v>
      </c>
      <c r="H26" s="137">
        <v>144559</v>
      </c>
    </row>
    <row r="27" spans="1:8" ht="30" customHeight="1" x14ac:dyDescent="0.3">
      <c r="A27" s="143">
        <v>19</v>
      </c>
      <c r="B27" s="168" t="s">
        <v>80</v>
      </c>
      <c r="C27" s="42" t="s">
        <v>101</v>
      </c>
      <c r="D27" s="96">
        <v>5024564</v>
      </c>
      <c r="E27" s="75">
        <v>0</v>
      </c>
      <c r="F27" s="96">
        <v>957824</v>
      </c>
      <c r="G27" s="96">
        <v>356400</v>
      </c>
      <c r="H27" s="96">
        <v>6338788</v>
      </c>
    </row>
    <row r="28" spans="1:8" ht="30" customHeight="1" x14ac:dyDescent="0.3">
      <c r="A28" s="143"/>
      <c r="B28" s="168"/>
      <c r="C28" s="42" t="s">
        <v>102</v>
      </c>
      <c r="D28" s="96">
        <v>206341255</v>
      </c>
      <c r="E28" s="96">
        <v>770717</v>
      </c>
      <c r="F28" s="96">
        <v>5871152</v>
      </c>
      <c r="G28" s="96">
        <v>2113332</v>
      </c>
      <c r="H28" s="96">
        <v>215096456</v>
      </c>
    </row>
    <row r="29" spans="1:8" ht="30" customHeight="1" x14ac:dyDescent="0.3">
      <c r="A29" s="143"/>
      <c r="B29" s="168"/>
      <c r="C29" s="136" t="s">
        <v>104</v>
      </c>
      <c r="D29" s="137">
        <v>211365819</v>
      </c>
      <c r="E29" s="137">
        <v>770717</v>
      </c>
      <c r="F29" s="137">
        <v>6828976</v>
      </c>
      <c r="G29" s="137">
        <v>2469732</v>
      </c>
      <c r="H29" s="137">
        <v>221435244</v>
      </c>
    </row>
    <row r="30" spans="1:8" ht="30" customHeight="1" x14ac:dyDescent="0.3">
      <c r="A30" s="143">
        <v>20</v>
      </c>
      <c r="B30" s="168" t="s">
        <v>81</v>
      </c>
      <c r="C30" s="42" t="s">
        <v>102</v>
      </c>
      <c r="D30" s="96">
        <v>25133814</v>
      </c>
      <c r="E30" s="96">
        <v>7416711</v>
      </c>
      <c r="F30" s="96">
        <v>2243098</v>
      </c>
      <c r="G30" s="96">
        <v>3391253</v>
      </c>
      <c r="H30" s="96">
        <v>38184876</v>
      </c>
    </row>
    <row r="31" spans="1:8" ht="30" customHeight="1" x14ac:dyDescent="0.3">
      <c r="A31" s="143"/>
      <c r="B31" s="168"/>
      <c r="C31" s="136" t="s">
        <v>104</v>
      </c>
      <c r="D31" s="137">
        <v>25133814</v>
      </c>
      <c r="E31" s="137">
        <v>7416711</v>
      </c>
      <c r="F31" s="137">
        <v>2243098</v>
      </c>
      <c r="G31" s="137">
        <v>3391253</v>
      </c>
      <c r="H31" s="137">
        <v>38184876</v>
      </c>
    </row>
    <row r="32" spans="1:8" ht="30" customHeight="1" x14ac:dyDescent="0.3">
      <c r="A32" s="143">
        <v>21</v>
      </c>
      <c r="B32" s="168" t="s">
        <v>82</v>
      </c>
      <c r="C32" s="42" t="s">
        <v>102</v>
      </c>
      <c r="D32" s="96">
        <v>54494571</v>
      </c>
      <c r="E32" s="96">
        <v>8167391</v>
      </c>
      <c r="F32" s="96">
        <v>10491800</v>
      </c>
      <c r="G32" s="96">
        <v>6692398</v>
      </c>
      <c r="H32" s="96">
        <v>79846160</v>
      </c>
    </row>
    <row r="33" spans="1:8" ht="30" customHeight="1" x14ac:dyDescent="0.3">
      <c r="A33" s="143"/>
      <c r="B33" s="168"/>
      <c r="C33" s="136" t="s">
        <v>104</v>
      </c>
      <c r="D33" s="137">
        <v>54494571</v>
      </c>
      <c r="E33" s="137">
        <v>8167391</v>
      </c>
      <c r="F33" s="137">
        <v>10491800</v>
      </c>
      <c r="G33" s="137">
        <v>6692398</v>
      </c>
      <c r="H33" s="137">
        <v>79846160</v>
      </c>
    </row>
    <row r="34" spans="1:8" ht="30" customHeight="1" x14ac:dyDescent="0.3">
      <c r="A34" s="184" t="s">
        <v>250</v>
      </c>
      <c r="B34" s="184"/>
      <c r="C34" s="184"/>
      <c r="D34" s="184"/>
      <c r="E34" s="184"/>
      <c r="F34" s="184"/>
      <c r="G34" s="184"/>
      <c r="H34" s="184"/>
    </row>
    <row r="35" spans="1:8" ht="30" customHeight="1" x14ac:dyDescent="0.3">
      <c r="A35" s="205" t="s">
        <v>364</v>
      </c>
      <c r="B35" s="205"/>
      <c r="C35" s="205"/>
      <c r="D35" s="205"/>
      <c r="E35" s="205"/>
      <c r="F35" s="205"/>
      <c r="G35" s="205"/>
      <c r="H35" s="205"/>
    </row>
    <row r="36" spans="1:8" ht="30" customHeight="1" x14ac:dyDescent="0.3">
      <c r="A36" s="185" t="s">
        <v>2</v>
      </c>
      <c r="B36" s="185" t="s">
        <v>100</v>
      </c>
      <c r="C36" s="185" t="s">
        <v>68</v>
      </c>
      <c r="D36" s="185" t="s">
        <v>127</v>
      </c>
      <c r="E36" s="185"/>
      <c r="F36" s="185"/>
      <c r="G36" s="185" t="s">
        <v>123</v>
      </c>
      <c r="H36" s="185" t="s">
        <v>122</v>
      </c>
    </row>
    <row r="37" spans="1:8" ht="30" customHeight="1" x14ac:dyDescent="0.3">
      <c r="A37" s="185"/>
      <c r="B37" s="185"/>
      <c r="C37" s="185"/>
      <c r="D37" s="135" t="s">
        <v>125</v>
      </c>
      <c r="E37" s="135" t="s">
        <v>124</v>
      </c>
      <c r="F37" s="135" t="s">
        <v>128</v>
      </c>
      <c r="G37" s="185"/>
      <c r="H37" s="185"/>
    </row>
    <row r="38" spans="1:8" ht="30" customHeight="1" x14ac:dyDescent="0.3">
      <c r="A38" s="163">
        <v>22</v>
      </c>
      <c r="B38" s="196" t="s">
        <v>83</v>
      </c>
      <c r="C38" s="125" t="s">
        <v>102</v>
      </c>
      <c r="D38" s="204">
        <v>126859939</v>
      </c>
      <c r="E38" s="204">
        <v>1885537</v>
      </c>
      <c r="F38" s="204">
        <v>13650226</v>
      </c>
      <c r="G38" s="204">
        <v>14538486</v>
      </c>
      <c r="H38" s="204">
        <v>156934188</v>
      </c>
    </row>
    <row r="39" spans="1:8" ht="30" customHeight="1" x14ac:dyDescent="0.3">
      <c r="A39" s="143"/>
      <c r="B39" s="168"/>
      <c r="C39" s="136" t="s">
        <v>104</v>
      </c>
      <c r="D39" s="137">
        <v>126859939</v>
      </c>
      <c r="E39" s="137">
        <v>1885537</v>
      </c>
      <c r="F39" s="137">
        <v>13650226</v>
      </c>
      <c r="G39" s="137">
        <v>14538486</v>
      </c>
      <c r="H39" s="137">
        <v>156934188</v>
      </c>
    </row>
    <row r="40" spans="1:8" ht="30" customHeight="1" x14ac:dyDescent="0.3">
      <c r="A40" s="143">
        <v>23</v>
      </c>
      <c r="B40" s="168" t="s">
        <v>84</v>
      </c>
      <c r="C40" s="42" t="s">
        <v>102</v>
      </c>
      <c r="D40" s="96">
        <v>177252425</v>
      </c>
      <c r="E40" s="96">
        <v>70971432</v>
      </c>
      <c r="F40" s="96">
        <v>149379897</v>
      </c>
      <c r="G40" s="96">
        <v>46802327</v>
      </c>
      <c r="H40" s="96">
        <v>444406081</v>
      </c>
    </row>
    <row r="41" spans="1:8" ht="30" customHeight="1" x14ac:dyDescent="0.3">
      <c r="A41" s="143"/>
      <c r="B41" s="168"/>
      <c r="C41" s="136" t="s">
        <v>104</v>
      </c>
      <c r="D41" s="137">
        <v>177252425</v>
      </c>
      <c r="E41" s="137">
        <v>70971432</v>
      </c>
      <c r="F41" s="137">
        <v>149379897</v>
      </c>
      <c r="G41" s="137">
        <v>46802327</v>
      </c>
      <c r="H41" s="137">
        <v>444406081</v>
      </c>
    </row>
    <row r="42" spans="1:8" ht="30" customHeight="1" x14ac:dyDescent="0.3">
      <c r="A42" s="143">
        <v>24</v>
      </c>
      <c r="B42" s="168" t="s">
        <v>85</v>
      </c>
      <c r="C42" s="42" t="s">
        <v>102</v>
      </c>
      <c r="D42" s="96">
        <v>832219083</v>
      </c>
      <c r="E42" s="96">
        <v>1132393</v>
      </c>
      <c r="F42" s="96">
        <v>176857302</v>
      </c>
      <c r="G42" s="96">
        <v>26596050</v>
      </c>
      <c r="H42" s="96">
        <v>1036804828</v>
      </c>
    </row>
    <row r="43" spans="1:8" ht="30" customHeight="1" x14ac:dyDescent="0.3">
      <c r="A43" s="143"/>
      <c r="B43" s="168"/>
      <c r="C43" s="42" t="s">
        <v>103</v>
      </c>
      <c r="D43" s="96">
        <v>20176000</v>
      </c>
      <c r="E43" s="75">
        <v>0</v>
      </c>
      <c r="F43" s="96">
        <v>1845268</v>
      </c>
      <c r="G43" s="96">
        <v>6870594</v>
      </c>
      <c r="H43" s="96">
        <v>28891862</v>
      </c>
    </row>
    <row r="44" spans="1:8" ht="30" customHeight="1" x14ac:dyDescent="0.3">
      <c r="A44" s="143"/>
      <c r="B44" s="168"/>
      <c r="C44" s="136" t="s">
        <v>104</v>
      </c>
      <c r="D44" s="137">
        <v>852395083</v>
      </c>
      <c r="E44" s="137">
        <v>1132393</v>
      </c>
      <c r="F44" s="137">
        <v>178702570</v>
      </c>
      <c r="G44" s="137">
        <v>33466644</v>
      </c>
      <c r="H44" s="137">
        <v>1065696690</v>
      </c>
    </row>
    <row r="45" spans="1:8" ht="30" customHeight="1" x14ac:dyDescent="0.3">
      <c r="A45" s="143">
        <v>25</v>
      </c>
      <c r="B45" s="168" t="s">
        <v>86</v>
      </c>
      <c r="C45" s="42" t="s">
        <v>102</v>
      </c>
      <c r="D45" s="96">
        <v>34938184</v>
      </c>
      <c r="E45" s="75">
        <v>0</v>
      </c>
      <c r="F45" s="96">
        <v>1897934</v>
      </c>
      <c r="G45" s="96">
        <v>669832</v>
      </c>
      <c r="H45" s="96">
        <v>37505950</v>
      </c>
    </row>
    <row r="46" spans="1:8" ht="30" customHeight="1" x14ac:dyDescent="0.3">
      <c r="A46" s="143"/>
      <c r="B46" s="168"/>
      <c r="C46" s="136" t="s">
        <v>104</v>
      </c>
      <c r="D46" s="137">
        <v>34938184</v>
      </c>
      <c r="E46" s="130">
        <v>0</v>
      </c>
      <c r="F46" s="137">
        <v>1897934</v>
      </c>
      <c r="G46" s="137">
        <v>669832</v>
      </c>
      <c r="H46" s="137">
        <v>37505950</v>
      </c>
    </row>
    <row r="47" spans="1:8" ht="30" customHeight="1" x14ac:dyDescent="0.3">
      <c r="A47" s="143">
        <v>27</v>
      </c>
      <c r="B47" s="168" t="s">
        <v>88</v>
      </c>
      <c r="C47" s="42" t="s">
        <v>102</v>
      </c>
      <c r="D47" s="96">
        <v>12024480</v>
      </c>
      <c r="E47" s="96">
        <v>661300</v>
      </c>
      <c r="F47" s="96">
        <v>6132200</v>
      </c>
      <c r="G47" s="96">
        <v>7771700</v>
      </c>
      <c r="H47" s="96">
        <v>26589680</v>
      </c>
    </row>
    <row r="48" spans="1:8" ht="30" customHeight="1" x14ac:dyDescent="0.3">
      <c r="A48" s="143"/>
      <c r="B48" s="168"/>
      <c r="C48" s="136" t="s">
        <v>104</v>
      </c>
      <c r="D48" s="137">
        <v>12024480</v>
      </c>
      <c r="E48" s="137">
        <v>661300</v>
      </c>
      <c r="F48" s="137">
        <v>6132200</v>
      </c>
      <c r="G48" s="137">
        <v>7771700</v>
      </c>
      <c r="H48" s="137">
        <v>26589680</v>
      </c>
    </row>
    <row r="49" spans="1:8" ht="30" customHeight="1" x14ac:dyDescent="0.3">
      <c r="A49" s="143">
        <v>31</v>
      </c>
      <c r="B49" s="168" t="s">
        <v>92</v>
      </c>
      <c r="C49" s="42" t="s">
        <v>102</v>
      </c>
      <c r="D49" s="96">
        <v>5385467</v>
      </c>
      <c r="E49" s="96">
        <v>84577</v>
      </c>
      <c r="F49" s="96">
        <v>811792</v>
      </c>
      <c r="G49" s="96">
        <v>640754</v>
      </c>
      <c r="H49" s="96">
        <v>6922590</v>
      </c>
    </row>
    <row r="50" spans="1:8" ht="30" customHeight="1" x14ac:dyDescent="0.3">
      <c r="A50" s="143"/>
      <c r="B50" s="168"/>
      <c r="C50" s="136" t="s">
        <v>104</v>
      </c>
      <c r="D50" s="137">
        <v>5385467</v>
      </c>
      <c r="E50" s="137">
        <v>84577</v>
      </c>
      <c r="F50" s="137">
        <v>811792</v>
      </c>
      <c r="G50" s="137">
        <v>640754</v>
      </c>
      <c r="H50" s="137">
        <v>6922590</v>
      </c>
    </row>
    <row r="51" spans="1:8" ht="30" customHeight="1" x14ac:dyDescent="0.3">
      <c r="A51" s="145" t="s">
        <v>105</v>
      </c>
      <c r="B51" s="145"/>
      <c r="C51" s="145"/>
      <c r="D51" s="119">
        <v>2424962599</v>
      </c>
      <c r="E51" s="119">
        <v>260739491</v>
      </c>
      <c r="F51" s="119">
        <v>441131830</v>
      </c>
      <c r="G51" s="119">
        <v>203627166</v>
      </c>
      <c r="H51" s="119">
        <v>3330461086</v>
      </c>
    </row>
    <row r="52" spans="1:8" ht="30" customHeight="1" x14ac:dyDescent="0.3">
      <c r="A52" s="65"/>
      <c r="B52" s="66"/>
      <c r="C52" s="24"/>
      <c r="D52" s="24"/>
      <c r="E52" s="24"/>
      <c r="F52" s="24"/>
      <c r="G52" s="24"/>
      <c r="H52" s="24"/>
    </row>
  </sheetData>
  <mergeCells count="59">
    <mergeCell ref="H19:H20"/>
    <mergeCell ref="A34:H34"/>
    <mergeCell ref="A35:H35"/>
    <mergeCell ref="A36:A37"/>
    <mergeCell ref="B36:B37"/>
    <mergeCell ref="C36:C37"/>
    <mergeCell ref="D36:F36"/>
    <mergeCell ref="G36:G37"/>
    <mergeCell ref="H36:H37"/>
    <mergeCell ref="B25:B26"/>
    <mergeCell ref="B45:B46"/>
    <mergeCell ref="B42:B44"/>
    <mergeCell ref="B40:B41"/>
    <mergeCell ref="B49:B50"/>
    <mergeCell ref="B47:B48"/>
    <mergeCell ref="B38:B39"/>
    <mergeCell ref="B32:B33"/>
    <mergeCell ref="B30:B31"/>
    <mergeCell ref="B27:B29"/>
    <mergeCell ref="A17:H17"/>
    <mergeCell ref="A18:H18"/>
    <mergeCell ref="A19:A20"/>
    <mergeCell ref="B19:B20"/>
    <mergeCell ref="C19:C20"/>
    <mergeCell ref="D19:F19"/>
    <mergeCell ref="A25:A26"/>
    <mergeCell ref="A23:A24"/>
    <mergeCell ref="A38:A39"/>
    <mergeCell ref="A32:A33"/>
    <mergeCell ref="A30:A31"/>
    <mergeCell ref="G19:G20"/>
    <mergeCell ref="B9:B10"/>
    <mergeCell ref="B7:B8"/>
    <mergeCell ref="B5:B6"/>
    <mergeCell ref="B23:B24"/>
    <mergeCell ref="B21:B22"/>
    <mergeCell ref="B14:B15"/>
    <mergeCell ref="B11:B13"/>
    <mergeCell ref="A45:A46"/>
    <mergeCell ref="A42:A44"/>
    <mergeCell ref="A40:A41"/>
    <mergeCell ref="A49:A50"/>
    <mergeCell ref="A47:A48"/>
    <mergeCell ref="A51:C51"/>
    <mergeCell ref="A2:H2"/>
    <mergeCell ref="A1:H1"/>
    <mergeCell ref="G3:G4"/>
    <mergeCell ref="H3:H4"/>
    <mergeCell ref="D3:F3"/>
    <mergeCell ref="B3:B4"/>
    <mergeCell ref="A3:A4"/>
    <mergeCell ref="C3:C4"/>
    <mergeCell ref="A21:A22"/>
    <mergeCell ref="A14:A15"/>
    <mergeCell ref="A11:A13"/>
    <mergeCell ref="A9:A10"/>
    <mergeCell ref="A7:A8"/>
    <mergeCell ref="A5:A6"/>
    <mergeCell ref="A27:A29"/>
  </mergeCells>
  <printOptions horizontalCentered="1" verticalCentered="1"/>
  <pageMargins left="0.5" right="0.5" top="0.5" bottom="0.5" header="0.3" footer="0.3"/>
  <pageSetup paperSize="9" scale="94" firstPageNumber="35" orientation="landscape" useFirstPageNumber="1" r:id="rId1"/>
  <headerFooter>
    <oddFooter>&amp;C&amp;P</oddFooter>
  </headerFooter>
  <rowBreaks count="2" manualBreakCount="2">
    <brk id="16" max="16383" man="1"/>
    <brk id="3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0"/>
  <sheetViews>
    <sheetView rightToLeft="1" tabSelected="1" view="pageBreakPreview" topLeftCell="A112" zoomScaleNormal="100" zoomScaleSheetLayoutView="100" workbookViewId="0">
      <selection activeCell="G6" sqref="G6"/>
    </sheetView>
  </sheetViews>
  <sheetFormatPr defaultColWidth="9" defaultRowHeight="30" customHeight="1" x14ac:dyDescent="0.3"/>
  <cols>
    <col min="1" max="1" width="10.42578125" style="20" bestFit="1" customWidth="1"/>
    <col min="2" max="2" width="37.140625" style="21" customWidth="1"/>
    <col min="3" max="3" width="9" style="20"/>
    <col min="4" max="4" width="16.28515625" style="20" customWidth="1"/>
    <col min="5" max="5" width="14" style="20" customWidth="1"/>
    <col min="6" max="7" width="14.42578125" style="20" customWidth="1"/>
    <col min="8" max="8" width="16" style="20" customWidth="1"/>
    <col min="9" max="16384" width="9" style="20"/>
  </cols>
  <sheetData>
    <row r="1" spans="1:8" ht="30" customHeight="1" x14ac:dyDescent="0.3">
      <c r="A1" s="186" t="s">
        <v>249</v>
      </c>
      <c r="B1" s="186"/>
      <c r="C1" s="186"/>
      <c r="D1" s="186"/>
      <c r="E1" s="186"/>
      <c r="F1" s="186"/>
      <c r="G1" s="186"/>
      <c r="H1" s="186"/>
    </row>
    <row r="2" spans="1:8" ht="30" customHeight="1" x14ac:dyDescent="0.3">
      <c r="A2" s="177" t="s">
        <v>365</v>
      </c>
      <c r="B2" s="177"/>
      <c r="C2" s="177"/>
      <c r="D2" s="177"/>
      <c r="E2" s="177"/>
      <c r="F2" s="177"/>
      <c r="G2" s="177"/>
      <c r="H2" s="177"/>
    </row>
    <row r="3" spans="1:8" s="31" customFormat="1" ht="30" customHeight="1" x14ac:dyDescent="0.3">
      <c r="A3" s="185" t="s">
        <v>3</v>
      </c>
      <c r="B3" s="185" t="s">
        <v>100</v>
      </c>
      <c r="C3" s="185" t="s">
        <v>68</v>
      </c>
      <c r="D3" s="185" t="s">
        <v>127</v>
      </c>
      <c r="E3" s="185"/>
      <c r="F3" s="185"/>
      <c r="G3" s="185" t="s">
        <v>123</v>
      </c>
      <c r="H3" s="185" t="s">
        <v>122</v>
      </c>
    </row>
    <row r="4" spans="1:8" s="32" customFormat="1" ht="30" customHeight="1" x14ac:dyDescent="0.25">
      <c r="A4" s="185"/>
      <c r="B4" s="185"/>
      <c r="C4" s="185"/>
      <c r="D4" s="135" t="s">
        <v>125</v>
      </c>
      <c r="E4" s="135" t="s">
        <v>124</v>
      </c>
      <c r="F4" s="135" t="s">
        <v>128</v>
      </c>
      <c r="G4" s="185"/>
      <c r="H4" s="185"/>
    </row>
    <row r="5" spans="1:8" ht="30" customHeight="1" x14ac:dyDescent="0.3">
      <c r="A5" s="156">
        <v>1010</v>
      </c>
      <c r="B5" s="157" t="s">
        <v>136</v>
      </c>
      <c r="C5" s="58" t="s">
        <v>102</v>
      </c>
      <c r="D5" s="95">
        <v>24906259</v>
      </c>
      <c r="E5" s="95">
        <v>24088130</v>
      </c>
      <c r="F5" s="95">
        <v>3017862</v>
      </c>
      <c r="G5" s="95">
        <v>1008134</v>
      </c>
      <c r="H5" s="95">
        <v>53020385</v>
      </c>
    </row>
    <row r="6" spans="1:8" ht="30" customHeight="1" x14ac:dyDescent="0.3">
      <c r="A6" s="155"/>
      <c r="B6" s="147"/>
      <c r="C6" s="128" t="s">
        <v>104</v>
      </c>
      <c r="D6" s="128">
        <v>24906259</v>
      </c>
      <c r="E6" s="128">
        <v>24088130</v>
      </c>
      <c r="F6" s="128">
        <v>3017862</v>
      </c>
      <c r="G6" s="128">
        <v>1008134</v>
      </c>
      <c r="H6" s="128">
        <v>53020385</v>
      </c>
    </row>
    <row r="7" spans="1:8" ht="30" customHeight="1" x14ac:dyDescent="0.3">
      <c r="A7" s="155">
        <v>1020</v>
      </c>
      <c r="B7" s="147" t="s">
        <v>137</v>
      </c>
      <c r="C7" s="52" t="s">
        <v>102</v>
      </c>
      <c r="D7" s="77">
        <v>1567226</v>
      </c>
      <c r="E7" s="77">
        <v>264800</v>
      </c>
      <c r="F7" s="77">
        <v>106154</v>
      </c>
      <c r="G7" s="77">
        <v>56604</v>
      </c>
      <c r="H7" s="77">
        <v>1994784</v>
      </c>
    </row>
    <row r="8" spans="1:8" ht="30" customHeight="1" x14ac:dyDescent="0.3">
      <c r="A8" s="155"/>
      <c r="B8" s="147"/>
      <c r="C8" s="128" t="s">
        <v>104</v>
      </c>
      <c r="D8" s="128">
        <v>1567226</v>
      </c>
      <c r="E8" s="128">
        <v>264800</v>
      </c>
      <c r="F8" s="128">
        <v>106154</v>
      </c>
      <c r="G8" s="128">
        <v>56604</v>
      </c>
      <c r="H8" s="128">
        <v>1994784</v>
      </c>
    </row>
    <row r="9" spans="1:8" ht="30" customHeight="1" x14ac:dyDescent="0.3">
      <c r="A9" s="155">
        <v>1030</v>
      </c>
      <c r="B9" s="147" t="s">
        <v>138</v>
      </c>
      <c r="C9" s="52" t="s">
        <v>102</v>
      </c>
      <c r="D9" s="77">
        <v>110499934</v>
      </c>
      <c r="E9" s="77">
        <v>31345284</v>
      </c>
      <c r="F9" s="77">
        <v>9314284</v>
      </c>
      <c r="G9" s="77">
        <v>18984698</v>
      </c>
      <c r="H9" s="77">
        <v>170144200</v>
      </c>
    </row>
    <row r="10" spans="1:8" ht="30" customHeight="1" x14ac:dyDescent="0.3">
      <c r="A10" s="155"/>
      <c r="B10" s="147"/>
      <c r="C10" s="128" t="s">
        <v>104</v>
      </c>
      <c r="D10" s="128">
        <v>110499934</v>
      </c>
      <c r="E10" s="128">
        <v>31345284</v>
      </c>
      <c r="F10" s="128">
        <v>9314284</v>
      </c>
      <c r="G10" s="128">
        <v>18984698</v>
      </c>
      <c r="H10" s="128">
        <v>170144200</v>
      </c>
    </row>
    <row r="11" spans="1:8" ht="30" customHeight="1" x14ac:dyDescent="0.3">
      <c r="A11" s="155">
        <v>1040</v>
      </c>
      <c r="B11" s="147" t="s">
        <v>139</v>
      </c>
      <c r="C11" s="52" t="s">
        <v>102</v>
      </c>
      <c r="D11" s="77">
        <v>209834472</v>
      </c>
      <c r="E11" s="77">
        <v>2803318</v>
      </c>
      <c r="F11" s="77">
        <v>2668734</v>
      </c>
      <c r="G11" s="77">
        <v>494720</v>
      </c>
      <c r="H11" s="77">
        <v>215801244</v>
      </c>
    </row>
    <row r="12" spans="1:8" ht="30" customHeight="1" x14ac:dyDescent="0.3">
      <c r="A12" s="155"/>
      <c r="B12" s="147"/>
      <c r="C12" s="128" t="s">
        <v>104</v>
      </c>
      <c r="D12" s="128">
        <v>209834472</v>
      </c>
      <c r="E12" s="128">
        <v>2803318</v>
      </c>
      <c r="F12" s="128">
        <v>2668734</v>
      </c>
      <c r="G12" s="128">
        <v>494720</v>
      </c>
      <c r="H12" s="128">
        <v>215801244</v>
      </c>
    </row>
    <row r="13" spans="1:8" ht="30" customHeight="1" x14ac:dyDescent="0.3">
      <c r="A13" s="155">
        <v>1050</v>
      </c>
      <c r="B13" s="147" t="s">
        <v>36</v>
      </c>
      <c r="C13" s="52" t="s">
        <v>102</v>
      </c>
      <c r="D13" s="77">
        <v>54385024</v>
      </c>
      <c r="E13" s="77">
        <v>20812082</v>
      </c>
      <c r="F13" s="77">
        <v>6885108</v>
      </c>
      <c r="G13" s="77">
        <v>11926518</v>
      </c>
      <c r="H13" s="77">
        <v>94008732</v>
      </c>
    </row>
    <row r="14" spans="1:8" ht="30" customHeight="1" x14ac:dyDescent="0.3">
      <c r="A14" s="155"/>
      <c r="B14" s="147"/>
      <c r="C14" s="128" t="s">
        <v>104</v>
      </c>
      <c r="D14" s="128">
        <v>54385024</v>
      </c>
      <c r="E14" s="128">
        <v>20812082</v>
      </c>
      <c r="F14" s="128">
        <v>6885108</v>
      </c>
      <c r="G14" s="128">
        <v>11926518</v>
      </c>
      <c r="H14" s="128">
        <v>94008732</v>
      </c>
    </row>
    <row r="15" spans="1:8" ht="30" customHeight="1" x14ac:dyDescent="0.3">
      <c r="A15" s="61"/>
      <c r="B15" s="47"/>
      <c r="C15" s="48"/>
      <c r="D15" s="48"/>
      <c r="E15" s="48"/>
      <c r="F15" s="48"/>
      <c r="G15" s="48"/>
      <c r="H15" s="49" t="s">
        <v>258</v>
      </c>
    </row>
    <row r="16" spans="1:8" ht="30" customHeight="1" x14ac:dyDescent="0.3">
      <c r="A16" s="186" t="s">
        <v>249</v>
      </c>
      <c r="B16" s="186"/>
      <c r="C16" s="186"/>
      <c r="D16" s="186"/>
      <c r="E16" s="186"/>
      <c r="F16" s="186"/>
      <c r="G16" s="186"/>
      <c r="H16" s="186"/>
    </row>
    <row r="17" spans="1:8" ht="30" customHeight="1" x14ac:dyDescent="0.3">
      <c r="A17" s="177" t="s">
        <v>366</v>
      </c>
      <c r="B17" s="177"/>
      <c r="C17" s="177"/>
      <c r="D17" s="177"/>
      <c r="E17" s="177"/>
      <c r="F17" s="177"/>
      <c r="G17" s="177"/>
      <c r="H17" s="177"/>
    </row>
    <row r="18" spans="1:8" ht="30" customHeight="1" x14ac:dyDescent="0.3">
      <c r="A18" s="185" t="s">
        <v>3</v>
      </c>
      <c r="B18" s="185" t="s">
        <v>100</v>
      </c>
      <c r="C18" s="185" t="s">
        <v>68</v>
      </c>
      <c r="D18" s="185" t="s">
        <v>127</v>
      </c>
      <c r="E18" s="185"/>
      <c r="F18" s="185"/>
      <c r="G18" s="185" t="s">
        <v>123</v>
      </c>
      <c r="H18" s="185" t="s">
        <v>122</v>
      </c>
    </row>
    <row r="19" spans="1:8" ht="30" customHeight="1" x14ac:dyDescent="0.3">
      <c r="A19" s="185"/>
      <c r="B19" s="185"/>
      <c r="C19" s="185"/>
      <c r="D19" s="135" t="s">
        <v>125</v>
      </c>
      <c r="E19" s="135" t="s">
        <v>124</v>
      </c>
      <c r="F19" s="135" t="s">
        <v>128</v>
      </c>
      <c r="G19" s="185"/>
      <c r="H19" s="185"/>
    </row>
    <row r="20" spans="1:8" ht="30" customHeight="1" x14ac:dyDescent="0.3">
      <c r="A20" s="156">
        <v>1061</v>
      </c>
      <c r="B20" s="157" t="s">
        <v>140</v>
      </c>
      <c r="C20" s="58" t="s">
        <v>102</v>
      </c>
      <c r="D20" s="94">
        <v>0</v>
      </c>
      <c r="E20" s="95">
        <v>219500</v>
      </c>
      <c r="F20" s="95">
        <v>2334060</v>
      </c>
      <c r="G20" s="95">
        <v>751360</v>
      </c>
      <c r="H20" s="95">
        <v>3304920</v>
      </c>
    </row>
    <row r="21" spans="1:8" ht="30" customHeight="1" x14ac:dyDescent="0.3">
      <c r="A21" s="155"/>
      <c r="B21" s="147"/>
      <c r="C21" s="128" t="s">
        <v>104</v>
      </c>
      <c r="D21" s="130">
        <v>0</v>
      </c>
      <c r="E21" s="128">
        <v>219500</v>
      </c>
      <c r="F21" s="128">
        <v>2334060</v>
      </c>
      <c r="G21" s="128">
        <v>751360</v>
      </c>
      <c r="H21" s="128">
        <v>3304920</v>
      </c>
    </row>
    <row r="22" spans="1:8" ht="30" customHeight="1" x14ac:dyDescent="0.3">
      <c r="A22" s="155">
        <v>1071</v>
      </c>
      <c r="B22" s="147" t="s">
        <v>142</v>
      </c>
      <c r="C22" s="52" t="s">
        <v>102</v>
      </c>
      <c r="D22" s="77">
        <v>454081</v>
      </c>
      <c r="E22" s="77">
        <v>82400</v>
      </c>
      <c r="F22" s="77">
        <v>416450</v>
      </c>
      <c r="G22" s="77">
        <v>87000</v>
      </c>
      <c r="H22" s="77">
        <v>1039931</v>
      </c>
    </row>
    <row r="23" spans="1:8" ht="30" customHeight="1" x14ac:dyDescent="0.3">
      <c r="A23" s="155"/>
      <c r="B23" s="147"/>
      <c r="C23" s="128" t="s">
        <v>104</v>
      </c>
      <c r="D23" s="128">
        <v>454081</v>
      </c>
      <c r="E23" s="128">
        <v>82400</v>
      </c>
      <c r="F23" s="128">
        <v>416450</v>
      </c>
      <c r="G23" s="128">
        <v>87000</v>
      </c>
      <c r="H23" s="128">
        <v>1039931</v>
      </c>
    </row>
    <row r="24" spans="1:8" ht="30" customHeight="1" x14ac:dyDescent="0.3">
      <c r="A24" s="155">
        <v>1073</v>
      </c>
      <c r="B24" s="147" t="s">
        <v>37</v>
      </c>
      <c r="C24" s="52" t="s">
        <v>102</v>
      </c>
      <c r="D24" s="77">
        <v>14898915</v>
      </c>
      <c r="E24" s="77">
        <v>4713592</v>
      </c>
      <c r="F24" s="77">
        <v>4187212</v>
      </c>
      <c r="G24" s="77">
        <v>6873696</v>
      </c>
      <c r="H24" s="77">
        <v>30673415</v>
      </c>
    </row>
    <row r="25" spans="1:8" ht="30" customHeight="1" x14ac:dyDescent="0.3">
      <c r="A25" s="155"/>
      <c r="B25" s="147"/>
      <c r="C25" s="128" t="s">
        <v>104</v>
      </c>
      <c r="D25" s="128">
        <v>14898915</v>
      </c>
      <c r="E25" s="128">
        <v>4713592</v>
      </c>
      <c r="F25" s="128">
        <v>4187212</v>
      </c>
      <c r="G25" s="128">
        <v>6873696</v>
      </c>
      <c r="H25" s="128">
        <v>30673415</v>
      </c>
    </row>
    <row r="26" spans="1:8" ht="30" customHeight="1" x14ac:dyDescent="0.3">
      <c r="A26" s="155">
        <v>1074</v>
      </c>
      <c r="B26" s="147" t="s">
        <v>144</v>
      </c>
      <c r="C26" s="52" t="s">
        <v>102</v>
      </c>
      <c r="D26" s="77">
        <v>15178410</v>
      </c>
      <c r="E26" s="77">
        <v>974776</v>
      </c>
      <c r="F26" s="77">
        <v>413062</v>
      </c>
      <c r="G26" s="77">
        <v>91400</v>
      </c>
      <c r="H26" s="77">
        <v>16657648</v>
      </c>
    </row>
    <row r="27" spans="1:8" ht="30" customHeight="1" x14ac:dyDescent="0.3">
      <c r="A27" s="155"/>
      <c r="B27" s="147"/>
      <c r="C27" s="128" t="s">
        <v>104</v>
      </c>
      <c r="D27" s="128">
        <v>15178410</v>
      </c>
      <c r="E27" s="128">
        <v>974776</v>
      </c>
      <c r="F27" s="128">
        <v>413062</v>
      </c>
      <c r="G27" s="128">
        <v>91400</v>
      </c>
      <c r="H27" s="128">
        <v>16657648</v>
      </c>
    </row>
    <row r="28" spans="1:8" ht="30" customHeight="1" x14ac:dyDescent="0.3">
      <c r="A28" s="155">
        <v>1079</v>
      </c>
      <c r="B28" s="147" t="s">
        <v>146</v>
      </c>
      <c r="C28" s="52" t="s">
        <v>102</v>
      </c>
      <c r="D28" s="77">
        <v>32586535</v>
      </c>
      <c r="E28" s="77">
        <v>8780408</v>
      </c>
      <c r="F28" s="77">
        <v>4261956</v>
      </c>
      <c r="G28" s="77">
        <v>2507320</v>
      </c>
      <c r="H28" s="77">
        <v>48136219</v>
      </c>
    </row>
    <row r="29" spans="1:8" ht="30" customHeight="1" x14ac:dyDescent="0.3">
      <c r="A29" s="155"/>
      <c r="B29" s="147"/>
      <c r="C29" s="128" t="s">
        <v>104</v>
      </c>
      <c r="D29" s="128">
        <v>32586535</v>
      </c>
      <c r="E29" s="128">
        <v>8780408</v>
      </c>
      <c r="F29" s="128">
        <v>4261956</v>
      </c>
      <c r="G29" s="128">
        <v>2507320</v>
      </c>
      <c r="H29" s="128">
        <v>48136219</v>
      </c>
    </row>
    <row r="30" spans="1:8" ht="30" customHeight="1" x14ac:dyDescent="0.3">
      <c r="A30" s="186" t="s">
        <v>249</v>
      </c>
      <c r="B30" s="186"/>
      <c r="C30" s="186"/>
      <c r="D30" s="186"/>
      <c r="E30" s="186"/>
      <c r="F30" s="186"/>
      <c r="G30" s="186"/>
      <c r="H30" s="186"/>
    </row>
    <row r="31" spans="1:8" ht="30" customHeight="1" x14ac:dyDescent="0.3">
      <c r="A31" s="177" t="s">
        <v>366</v>
      </c>
      <c r="B31" s="177"/>
      <c r="C31" s="177"/>
      <c r="D31" s="177"/>
      <c r="E31" s="177"/>
      <c r="F31" s="177"/>
      <c r="G31" s="177"/>
      <c r="H31" s="177"/>
    </row>
    <row r="32" spans="1:8" ht="30" customHeight="1" x14ac:dyDescent="0.3">
      <c r="A32" s="185" t="s">
        <v>3</v>
      </c>
      <c r="B32" s="185" t="s">
        <v>100</v>
      </c>
      <c r="C32" s="185" t="s">
        <v>68</v>
      </c>
      <c r="D32" s="185" t="s">
        <v>127</v>
      </c>
      <c r="E32" s="185"/>
      <c r="F32" s="185"/>
      <c r="G32" s="185" t="s">
        <v>123</v>
      </c>
      <c r="H32" s="185" t="s">
        <v>122</v>
      </c>
    </row>
    <row r="33" spans="1:8" ht="30" customHeight="1" x14ac:dyDescent="0.3">
      <c r="A33" s="185"/>
      <c r="B33" s="185"/>
      <c r="C33" s="185"/>
      <c r="D33" s="135" t="s">
        <v>125</v>
      </c>
      <c r="E33" s="135" t="s">
        <v>124</v>
      </c>
      <c r="F33" s="135" t="s">
        <v>128</v>
      </c>
      <c r="G33" s="185"/>
      <c r="H33" s="185"/>
    </row>
    <row r="34" spans="1:8" ht="30" customHeight="1" x14ac:dyDescent="0.3">
      <c r="A34" s="156">
        <v>1080</v>
      </c>
      <c r="B34" s="157" t="s">
        <v>147</v>
      </c>
      <c r="C34" s="58" t="s">
        <v>102</v>
      </c>
      <c r="D34" s="95">
        <v>175638152</v>
      </c>
      <c r="E34" s="95">
        <v>1020460</v>
      </c>
      <c r="F34" s="95">
        <v>4194968</v>
      </c>
      <c r="G34" s="95">
        <v>1079460</v>
      </c>
      <c r="H34" s="95">
        <v>181933040</v>
      </c>
    </row>
    <row r="35" spans="1:8" ht="30" customHeight="1" x14ac:dyDescent="0.3">
      <c r="A35" s="155"/>
      <c r="B35" s="147"/>
      <c r="C35" s="128" t="s">
        <v>104</v>
      </c>
      <c r="D35" s="128">
        <v>175638152</v>
      </c>
      <c r="E35" s="128">
        <v>1020460</v>
      </c>
      <c r="F35" s="128">
        <v>4194968</v>
      </c>
      <c r="G35" s="128">
        <v>1079460</v>
      </c>
      <c r="H35" s="128">
        <v>181933040</v>
      </c>
    </row>
    <row r="36" spans="1:8" ht="30" customHeight="1" x14ac:dyDescent="0.3">
      <c r="A36" s="155">
        <v>1104</v>
      </c>
      <c r="B36" s="147" t="s">
        <v>151</v>
      </c>
      <c r="C36" s="52" t="s">
        <v>102</v>
      </c>
      <c r="D36" s="77">
        <v>39171856</v>
      </c>
      <c r="E36" s="77">
        <v>67550088</v>
      </c>
      <c r="F36" s="77">
        <v>16044455</v>
      </c>
      <c r="G36" s="77">
        <v>29439468</v>
      </c>
      <c r="H36" s="77">
        <v>152205867</v>
      </c>
    </row>
    <row r="37" spans="1:8" ht="30" customHeight="1" x14ac:dyDescent="0.3">
      <c r="A37" s="155"/>
      <c r="B37" s="147"/>
      <c r="C37" s="128" t="s">
        <v>104</v>
      </c>
      <c r="D37" s="128">
        <v>39171856</v>
      </c>
      <c r="E37" s="128">
        <v>67550088</v>
      </c>
      <c r="F37" s="128">
        <v>16044455</v>
      </c>
      <c r="G37" s="128">
        <v>29439468</v>
      </c>
      <c r="H37" s="128">
        <v>152205867</v>
      </c>
    </row>
    <row r="38" spans="1:8" ht="30" customHeight="1" x14ac:dyDescent="0.3">
      <c r="A38" s="155">
        <v>1200</v>
      </c>
      <c r="B38" s="147" t="s">
        <v>56</v>
      </c>
      <c r="C38" s="52" t="s">
        <v>102</v>
      </c>
      <c r="D38" s="77">
        <v>72075840</v>
      </c>
      <c r="E38" s="77">
        <v>3597386</v>
      </c>
      <c r="F38" s="77">
        <v>7665408</v>
      </c>
      <c r="G38" s="77">
        <v>3046508</v>
      </c>
      <c r="H38" s="77">
        <v>86385142</v>
      </c>
    </row>
    <row r="39" spans="1:8" ht="30" customHeight="1" x14ac:dyDescent="0.3">
      <c r="A39" s="155"/>
      <c r="B39" s="147"/>
      <c r="C39" s="128" t="s">
        <v>104</v>
      </c>
      <c r="D39" s="128">
        <v>72075840</v>
      </c>
      <c r="E39" s="128">
        <v>3597386</v>
      </c>
      <c r="F39" s="128">
        <v>7665408</v>
      </c>
      <c r="G39" s="128">
        <v>3046508</v>
      </c>
      <c r="H39" s="128">
        <v>86385142</v>
      </c>
    </row>
    <row r="40" spans="1:8" ht="30" customHeight="1" x14ac:dyDescent="0.3">
      <c r="A40" s="155">
        <v>1311</v>
      </c>
      <c r="B40" s="147" t="s">
        <v>152</v>
      </c>
      <c r="C40" s="52" t="s">
        <v>101</v>
      </c>
      <c r="D40" s="77">
        <v>376</v>
      </c>
      <c r="E40" s="75">
        <v>0</v>
      </c>
      <c r="F40" s="77">
        <v>328</v>
      </c>
      <c r="G40" s="75">
        <v>0</v>
      </c>
      <c r="H40" s="77">
        <v>704</v>
      </c>
    </row>
    <row r="41" spans="1:8" ht="30" customHeight="1" x14ac:dyDescent="0.3">
      <c r="A41" s="155"/>
      <c r="B41" s="147"/>
      <c r="C41" s="128" t="s">
        <v>104</v>
      </c>
      <c r="D41" s="128">
        <v>376</v>
      </c>
      <c r="E41" s="130">
        <v>0</v>
      </c>
      <c r="F41" s="128">
        <v>328</v>
      </c>
      <c r="G41" s="130">
        <v>0</v>
      </c>
      <c r="H41" s="128">
        <v>704</v>
      </c>
    </row>
    <row r="42" spans="1:8" ht="30" customHeight="1" x14ac:dyDescent="0.3">
      <c r="A42" s="155">
        <v>1312</v>
      </c>
      <c r="B42" s="147" t="s">
        <v>153</v>
      </c>
      <c r="C42" s="52" t="s">
        <v>101</v>
      </c>
      <c r="D42" s="77">
        <v>1386</v>
      </c>
      <c r="E42" s="75">
        <v>0</v>
      </c>
      <c r="F42" s="77">
        <v>440</v>
      </c>
      <c r="G42" s="75">
        <v>0</v>
      </c>
      <c r="H42" s="77">
        <v>1826</v>
      </c>
    </row>
    <row r="43" spans="1:8" ht="30" customHeight="1" x14ac:dyDescent="0.3">
      <c r="A43" s="155"/>
      <c r="B43" s="147"/>
      <c r="C43" s="128" t="s">
        <v>104</v>
      </c>
      <c r="D43" s="128">
        <v>1386</v>
      </c>
      <c r="E43" s="130">
        <v>0</v>
      </c>
      <c r="F43" s="128">
        <v>440</v>
      </c>
      <c r="G43" s="130">
        <v>0</v>
      </c>
      <c r="H43" s="128">
        <v>1826</v>
      </c>
    </row>
    <row r="44" spans="1:8" ht="30" customHeight="1" x14ac:dyDescent="0.3">
      <c r="A44" s="186" t="s">
        <v>249</v>
      </c>
      <c r="B44" s="186"/>
      <c r="C44" s="186"/>
      <c r="D44" s="186"/>
      <c r="E44" s="186"/>
      <c r="F44" s="186"/>
      <c r="G44" s="186"/>
      <c r="H44" s="186"/>
    </row>
    <row r="45" spans="1:8" ht="30" customHeight="1" x14ac:dyDescent="0.3">
      <c r="A45" s="177" t="s">
        <v>366</v>
      </c>
      <c r="B45" s="177"/>
      <c r="C45" s="177"/>
      <c r="D45" s="177"/>
      <c r="E45" s="177"/>
      <c r="F45" s="177"/>
      <c r="G45" s="177"/>
      <c r="H45" s="177"/>
    </row>
    <row r="46" spans="1:8" ht="30" customHeight="1" x14ac:dyDescent="0.3">
      <c r="A46" s="185" t="s">
        <v>3</v>
      </c>
      <c r="B46" s="185" t="s">
        <v>100</v>
      </c>
      <c r="C46" s="185" t="s">
        <v>68</v>
      </c>
      <c r="D46" s="185" t="s">
        <v>127</v>
      </c>
      <c r="E46" s="185"/>
      <c r="F46" s="185"/>
      <c r="G46" s="185" t="s">
        <v>123</v>
      </c>
      <c r="H46" s="185" t="s">
        <v>122</v>
      </c>
    </row>
    <row r="47" spans="1:8" ht="30" customHeight="1" x14ac:dyDescent="0.3">
      <c r="A47" s="185"/>
      <c r="B47" s="185"/>
      <c r="C47" s="185"/>
      <c r="D47" s="135" t="s">
        <v>125</v>
      </c>
      <c r="E47" s="135" t="s">
        <v>124</v>
      </c>
      <c r="F47" s="135" t="s">
        <v>128</v>
      </c>
      <c r="G47" s="185"/>
      <c r="H47" s="185"/>
    </row>
    <row r="48" spans="1:8" ht="30" customHeight="1" x14ac:dyDescent="0.3">
      <c r="A48" s="156">
        <v>1392</v>
      </c>
      <c r="B48" s="157" t="s">
        <v>156</v>
      </c>
      <c r="C48" s="58" t="s">
        <v>102</v>
      </c>
      <c r="D48" s="95">
        <v>1346077</v>
      </c>
      <c r="E48" s="95">
        <v>141120</v>
      </c>
      <c r="F48" s="95">
        <v>203890</v>
      </c>
      <c r="G48" s="95">
        <v>97460</v>
      </c>
      <c r="H48" s="95">
        <v>1788547</v>
      </c>
    </row>
    <row r="49" spans="1:8" ht="30" customHeight="1" x14ac:dyDescent="0.3">
      <c r="A49" s="155"/>
      <c r="B49" s="147"/>
      <c r="C49" s="128" t="s">
        <v>104</v>
      </c>
      <c r="D49" s="128">
        <v>1346077</v>
      </c>
      <c r="E49" s="128">
        <v>141120</v>
      </c>
      <c r="F49" s="128">
        <v>203890</v>
      </c>
      <c r="G49" s="128">
        <v>97460</v>
      </c>
      <c r="H49" s="128">
        <v>1788547</v>
      </c>
    </row>
    <row r="50" spans="1:8" ht="30" customHeight="1" x14ac:dyDescent="0.3">
      <c r="A50" s="155">
        <v>1410</v>
      </c>
      <c r="B50" s="147" t="s">
        <v>160</v>
      </c>
      <c r="C50" s="52" t="s">
        <v>102</v>
      </c>
      <c r="D50" s="77">
        <v>864019</v>
      </c>
      <c r="E50" s="77">
        <v>99225</v>
      </c>
      <c r="F50" s="77">
        <v>93400</v>
      </c>
      <c r="G50" s="77">
        <v>45000</v>
      </c>
      <c r="H50" s="77">
        <v>1101644</v>
      </c>
    </row>
    <row r="51" spans="1:8" ht="30" customHeight="1" x14ac:dyDescent="0.3">
      <c r="A51" s="155"/>
      <c r="B51" s="147"/>
      <c r="C51" s="128" t="s">
        <v>104</v>
      </c>
      <c r="D51" s="128">
        <v>864019</v>
      </c>
      <c r="E51" s="128">
        <v>99225</v>
      </c>
      <c r="F51" s="128">
        <v>93400</v>
      </c>
      <c r="G51" s="128">
        <v>45000</v>
      </c>
      <c r="H51" s="128">
        <v>1101644</v>
      </c>
    </row>
    <row r="52" spans="1:8" ht="30" customHeight="1" x14ac:dyDescent="0.3">
      <c r="A52" s="155">
        <v>1622</v>
      </c>
      <c r="B52" s="147" t="s">
        <v>168</v>
      </c>
      <c r="C52" s="52" t="s">
        <v>102</v>
      </c>
      <c r="D52" s="77">
        <v>1612539</v>
      </c>
      <c r="E52" s="77">
        <v>78110</v>
      </c>
      <c r="F52" s="77">
        <v>1212310</v>
      </c>
      <c r="G52" s="77">
        <v>1433696</v>
      </c>
      <c r="H52" s="77">
        <v>4336655</v>
      </c>
    </row>
    <row r="53" spans="1:8" ht="30" customHeight="1" x14ac:dyDescent="0.3">
      <c r="A53" s="155"/>
      <c r="B53" s="147"/>
      <c r="C53" s="128" t="s">
        <v>104</v>
      </c>
      <c r="D53" s="128">
        <v>1612539</v>
      </c>
      <c r="E53" s="128">
        <v>78110</v>
      </c>
      <c r="F53" s="128">
        <v>1212310</v>
      </c>
      <c r="G53" s="128">
        <v>1433696</v>
      </c>
      <c r="H53" s="128">
        <v>4336655</v>
      </c>
    </row>
    <row r="54" spans="1:8" ht="30" customHeight="1" x14ac:dyDescent="0.3">
      <c r="A54" s="155">
        <v>1701</v>
      </c>
      <c r="B54" s="147" t="s">
        <v>171</v>
      </c>
      <c r="C54" s="52" t="s">
        <v>102</v>
      </c>
      <c r="D54" s="77">
        <v>62492002</v>
      </c>
      <c r="E54" s="77">
        <v>887505</v>
      </c>
      <c r="F54" s="77">
        <v>3894090</v>
      </c>
      <c r="G54" s="77">
        <v>2402660</v>
      </c>
      <c r="H54" s="77">
        <v>69676257</v>
      </c>
    </row>
    <row r="55" spans="1:8" ht="30" customHeight="1" x14ac:dyDescent="0.3">
      <c r="A55" s="155"/>
      <c r="B55" s="147"/>
      <c r="C55" s="128" t="s">
        <v>104</v>
      </c>
      <c r="D55" s="128">
        <v>62492002</v>
      </c>
      <c r="E55" s="128">
        <v>887505</v>
      </c>
      <c r="F55" s="128">
        <v>3894090</v>
      </c>
      <c r="G55" s="128">
        <v>2402660</v>
      </c>
      <c r="H55" s="128">
        <v>69676257</v>
      </c>
    </row>
    <row r="56" spans="1:8" ht="30" customHeight="1" x14ac:dyDescent="0.3">
      <c r="A56" s="155">
        <v>1702</v>
      </c>
      <c r="B56" s="147" t="s">
        <v>172</v>
      </c>
      <c r="C56" s="52" t="s">
        <v>102</v>
      </c>
      <c r="D56" s="77">
        <v>40055070</v>
      </c>
      <c r="E56" s="77">
        <v>965304</v>
      </c>
      <c r="F56" s="77">
        <v>3662892</v>
      </c>
      <c r="G56" s="77">
        <v>5883458</v>
      </c>
      <c r="H56" s="77">
        <v>50566724</v>
      </c>
    </row>
    <row r="57" spans="1:8" ht="30" customHeight="1" x14ac:dyDescent="0.3">
      <c r="A57" s="155"/>
      <c r="B57" s="147"/>
      <c r="C57" s="128" t="s">
        <v>104</v>
      </c>
      <c r="D57" s="128">
        <v>40055070</v>
      </c>
      <c r="E57" s="128">
        <v>965304</v>
      </c>
      <c r="F57" s="128">
        <v>3662892</v>
      </c>
      <c r="G57" s="128">
        <v>5883458</v>
      </c>
      <c r="H57" s="128">
        <v>50566724</v>
      </c>
    </row>
    <row r="58" spans="1:8" ht="30" customHeight="1" x14ac:dyDescent="0.3">
      <c r="A58" s="186" t="s">
        <v>249</v>
      </c>
      <c r="B58" s="186"/>
      <c r="C58" s="186"/>
      <c r="D58" s="186"/>
      <c r="E58" s="186"/>
      <c r="F58" s="186"/>
      <c r="G58" s="186"/>
      <c r="H58" s="186"/>
    </row>
    <row r="59" spans="1:8" ht="30" customHeight="1" x14ac:dyDescent="0.3">
      <c r="A59" s="177" t="s">
        <v>366</v>
      </c>
      <c r="B59" s="177"/>
      <c r="C59" s="177"/>
      <c r="D59" s="177"/>
      <c r="E59" s="177"/>
      <c r="F59" s="177"/>
      <c r="G59" s="177"/>
      <c r="H59" s="177"/>
    </row>
    <row r="60" spans="1:8" ht="30" customHeight="1" x14ac:dyDescent="0.3">
      <c r="A60" s="185" t="s">
        <v>3</v>
      </c>
      <c r="B60" s="185" t="s">
        <v>100</v>
      </c>
      <c r="C60" s="185" t="s">
        <v>68</v>
      </c>
      <c r="D60" s="185" t="s">
        <v>127</v>
      </c>
      <c r="E60" s="185"/>
      <c r="F60" s="185"/>
      <c r="G60" s="185" t="s">
        <v>123</v>
      </c>
      <c r="H60" s="185" t="s">
        <v>122</v>
      </c>
    </row>
    <row r="61" spans="1:8" ht="30" customHeight="1" x14ac:dyDescent="0.3">
      <c r="A61" s="185"/>
      <c r="B61" s="185"/>
      <c r="C61" s="185"/>
      <c r="D61" s="135" t="s">
        <v>125</v>
      </c>
      <c r="E61" s="135" t="s">
        <v>124</v>
      </c>
      <c r="F61" s="135" t="s">
        <v>128</v>
      </c>
      <c r="G61" s="185"/>
      <c r="H61" s="185"/>
    </row>
    <row r="62" spans="1:8" ht="30" customHeight="1" x14ac:dyDescent="0.3">
      <c r="A62" s="156">
        <v>1709</v>
      </c>
      <c r="B62" s="157" t="s">
        <v>173</v>
      </c>
      <c r="C62" s="58" t="s">
        <v>102</v>
      </c>
      <c r="D62" s="95">
        <v>67437460</v>
      </c>
      <c r="E62" s="95">
        <v>1225670</v>
      </c>
      <c r="F62" s="95">
        <v>399294</v>
      </c>
      <c r="G62" s="95">
        <v>954760</v>
      </c>
      <c r="H62" s="95">
        <v>70017184</v>
      </c>
    </row>
    <row r="63" spans="1:8" ht="30" customHeight="1" x14ac:dyDescent="0.3">
      <c r="A63" s="155"/>
      <c r="B63" s="147"/>
      <c r="C63" s="128" t="s">
        <v>104</v>
      </c>
      <c r="D63" s="128">
        <v>67437460</v>
      </c>
      <c r="E63" s="128">
        <v>1225670</v>
      </c>
      <c r="F63" s="128">
        <v>399294</v>
      </c>
      <c r="G63" s="128">
        <v>954760</v>
      </c>
      <c r="H63" s="128">
        <v>70017184</v>
      </c>
    </row>
    <row r="64" spans="1:8" ht="30" customHeight="1" x14ac:dyDescent="0.3">
      <c r="A64" s="155">
        <v>1812</v>
      </c>
      <c r="B64" s="147" t="s">
        <v>175</v>
      </c>
      <c r="C64" s="52" t="s">
        <v>101</v>
      </c>
      <c r="D64" s="77">
        <v>107184</v>
      </c>
      <c r="E64" s="77">
        <v>275</v>
      </c>
      <c r="F64" s="77">
        <v>16980</v>
      </c>
      <c r="G64" s="77">
        <v>20120</v>
      </c>
      <c r="H64" s="77">
        <v>144559</v>
      </c>
    </row>
    <row r="65" spans="1:8" ht="30" customHeight="1" x14ac:dyDescent="0.3">
      <c r="A65" s="155"/>
      <c r="B65" s="147"/>
      <c r="C65" s="128" t="s">
        <v>104</v>
      </c>
      <c r="D65" s="128">
        <v>107184</v>
      </c>
      <c r="E65" s="128">
        <v>275</v>
      </c>
      <c r="F65" s="128">
        <v>16980</v>
      </c>
      <c r="G65" s="128">
        <v>20120</v>
      </c>
      <c r="H65" s="128">
        <v>144559</v>
      </c>
    </row>
    <row r="66" spans="1:8" ht="30" customHeight="1" x14ac:dyDescent="0.3">
      <c r="A66" s="155">
        <v>1910</v>
      </c>
      <c r="B66" s="147" t="s">
        <v>52</v>
      </c>
      <c r="C66" s="52" t="s">
        <v>101</v>
      </c>
      <c r="D66" s="77">
        <v>5024564</v>
      </c>
      <c r="E66" s="75">
        <v>0</v>
      </c>
      <c r="F66" s="77">
        <v>957824</v>
      </c>
      <c r="G66" s="77">
        <v>356400</v>
      </c>
      <c r="H66" s="77">
        <v>6338788</v>
      </c>
    </row>
    <row r="67" spans="1:8" ht="30" customHeight="1" x14ac:dyDescent="0.3">
      <c r="A67" s="155"/>
      <c r="B67" s="147"/>
      <c r="C67" s="52" t="s">
        <v>102</v>
      </c>
      <c r="D67" s="77">
        <v>204661498</v>
      </c>
      <c r="E67" s="77">
        <v>599717</v>
      </c>
      <c r="F67" s="77">
        <v>5500532</v>
      </c>
      <c r="G67" s="77">
        <v>1756638</v>
      </c>
      <c r="H67" s="77">
        <v>212518385</v>
      </c>
    </row>
    <row r="68" spans="1:8" ht="30" customHeight="1" x14ac:dyDescent="0.3">
      <c r="A68" s="155"/>
      <c r="B68" s="147"/>
      <c r="C68" s="128" t="s">
        <v>104</v>
      </c>
      <c r="D68" s="128">
        <v>209686062</v>
      </c>
      <c r="E68" s="128">
        <v>599717</v>
      </c>
      <c r="F68" s="128">
        <v>6458356</v>
      </c>
      <c r="G68" s="128">
        <v>2113038</v>
      </c>
      <c r="H68" s="128">
        <v>218857173</v>
      </c>
    </row>
    <row r="69" spans="1:8" ht="30" customHeight="1" x14ac:dyDescent="0.3">
      <c r="A69" s="155">
        <v>1920</v>
      </c>
      <c r="B69" s="147" t="s">
        <v>121</v>
      </c>
      <c r="C69" s="52" t="s">
        <v>102</v>
      </c>
      <c r="D69" s="77">
        <v>1679757</v>
      </c>
      <c r="E69" s="77">
        <v>171000</v>
      </c>
      <c r="F69" s="77">
        <v>370620</v>
      </c>
      <c r="G69" s="77">
        <v>356694</v>
      </c>
      <c r="H69" s="77">
        <v>2578071</v>
      </c>
    </row>
    <row r="70" spans="1:8" ht="30" customHeight="1" x14ac:dyDescent="0.3">
      <c r="A70" s="155"/>
      <c r="B70" s="147"/>
      <c r="C70" s="128" t="s">
        <v>104</v>
      </c>
      <c r="D70" s="128">
        <v>1679757</v>
      </c>
      <c r="E70" s="128">
        <v>171000</v>
      </c>
      <c r="F70" s="128">
        <v>370620</v>
      </c>
      <c r="G70" s="128">
        <v>356694</v>
      </c>
      <c r="H70" s="128">
        <v>2578071</v>
      </c>
    </row>
    <row r="71" spans="1:8" ht="30" customHeight="1" x14ac:dyDescent="0.3">
      <c r="A71" s="155">
        <v>2011</v>
      </c>
      <c r="B71" s="147" t="s">
        <v>177</v>
      </c>
      <c r="C71" s="52" t="s">
        <v>102</v>
      </c>
      <c r="D71" s="77">
        <v>2287000</v>
      </c>
      <c r="E71" s="77">
        <v>3000</v>
      </c>
      <c r="F71" s="77">
        <v>428635</v>
      </c>
      <c r="G71" s="77">
        <v>945628</v>
      </c>
      <c r="H71" s="77">
        <v>3664263</v>
      </c>
    </row>
    <row r="72" spans="1:8" ht="30" customHeight="1" x14ac:dyDescent="0.3">
      <c r="A72" s="155"/>
      <c r="B72" s="147"/>
      <c r="C72" s="128" t="s">
        <v>104</v>
      </c>
      <c r="D72" s="128">
        <v>2287000</v>
      </c>
      <c r="E72" s="128">
        <v>3000</v>
      </c>
      <c r="F72" s="128">
        <v>428635</v>
      </c>
      <c r="G72" s="128">
        <v>945628</v>
      </c>
      <c r="H72" s="128">
        <v>3664263</v>
      </c>
    </row>
    <row r="73" spans="1:8" ht="30" customHeight="1" x14ac:dyDescent="0.3">
      <c r="A73" s="186" t="s">
        <v>249</v>
      </c>
      <c r="B73" s="186"/>
      <c r="C73" s="186"/>
      <c r="D73" s="186"/>
      <c r="E73" s="186"/>
      <c r="F73" s="186"/>
      <c r="G73" s="186"/>
      <c r="H73" s="186"/>
    </row>
    <row r="74" spans="1:8" ht="30" customHeight="1" x14ac:dyDescent="0.3">
      <c r="A74" s="177" t="s">
        <v>366</v>
      </c>
      <c r="B74" s="177"/>
      <c r="C74" s="177"/>
      <c r="D74" s="177"/>
      <c r="E74" s="177"/>
      <c r="F74" s="177"/>
      <c r="G74" s="177"/>
      <c r="H74" s="177"/>
    </row>
    <row r="75" spans="1:8" ht="30" customHeight="1" x14ac:dyDescent="0.3">
      <c r="A75" s="185" t="s">
        <v>3</v>
      </c>
      <c r="B75" s="185" t="s">
        <v>100</v>
      </c>
      <c r="C75" s="185" t="s">
        <v>68</v>
      </c>
      <c r="D75" s="185" t="s">
        <v>127</v>
      </c>
      <c r="E75" s="185"/>
      <c r="F75" s="185"/>
      <c r="G75" s="185" t="s">
        <v>123</v>
      </c>
      <c r="H75" s="185" t="s">
        <v>122</v>
      </c>
    </row>
    <row r="76" spans="1:8" ht="30" customHeight="1" x14ac:dyDescent="0.3">
      <c r="A76" s="185"/>
      <c r="B76" s="185"/>
      <c r="C76" s="185"/>
      <c r="D76" s="135" t="s">
        <v>125</v>
      </c>
      <c r="E76" s="135" t="s">
        <v>124</v>
      </c>
      <c r="F76" s="135" t="s">
        <v>128</v>
      </c>
      <c r="G76" s="185"/>
      <c r="H76" s="185"/>
    </row>
    <row r="77" spans="1:8" ht="30" customHeight="1" x14ac:dyDescent="0.3">
      <c r="A77" s="156">
        <v>2023</v>
      </c>
      <c r="B77" s="157" t="s">
        <v>182</v>
      </c>
      <c r="C77" s="58" t="s">
        <v>102</v>
      </c>
      <c r="D77" s="95">
        <v>22846814</v>
      </c>
      <c r="E77" s="95">
        <v>7413711</v>
      </c>
      <c r="F77" s="95">
        <v>1814463</v>
      </c>
      <c r="G77" s="95">
        <v>2445625</v>
      </c>
      <c r="H77" s="95">
        <v>34520613</v>
      </c>
    </row>
    <row r="78" spans="1:8" ht="30" customHeight="1" x14ac:dyDescent="0.3">
      <c r="A78" s="155"/>
      <c r="B78" s="147"/>
      <c r="C78" s="128" t="s">
        <v>104</v>
      </c>
      <c r="D78" s="128">
        <v>22846814</v>
      </c>
      <c r="E78" s="128">
        <v>7413711</v>
      </c>
      <c r="F78" s="128">
        <v>1814463</v>
      </c>
      <c r="G78" s="128">
        <v>2445625</v>
      </c>
      <c r="H78" s="128">
        <v>34520613</v>
      </c>
    </row>
    <row r="79" spans="1:8" ht="30" customHeight="1" x14ac:dyDescent="0.3">
      <c r="A79" s="155">
        <v>2100</v>
      </c>
      <c r="B79" s="147" t="s">
        <v>82</v>
      </c>
      <c r="C79" s="52" t="s">
        <v>102</v>
      </c>
      <c r="D79" s="77">
        <v>54494571</v>
      </c>
      <c r="E79" s="77">
        <v>8167391</v>
      </c>
      <c r="F79" s="77">
        <v>10491800</v>
      </c>
      <c r="G79" s="77">
        <v>6692398</v>
      </c>
      <c r="H79" s="77">
        <v>79846160</v>
      </c>
    </row>
    <row r="80" spans="1:8" ht="30" customHeight="1" x14ac:dyDescent="0.3">
      <c r="A80" s="155"/>
      <c r="B80" s="147"/>
      <c r="C80" s="128" t="s">
        <v>104</v>
      </c>
      <c r="D80" s="128">
        <v>54494571</v>
      </c>
      <c r="E80" s="128">
        <v>8167391</v>
      </c>
      <c r="F80" s="128">
        <v>10491800</v>
      </c>
      <c r="G80" s="128">
        <v>6692398</v>
      </c>
      <c r="H80" s="128">
        <v>79846160</v>
      </c>
    </row>
    <row r="81" spans="1:8" ht="30" customHeight="1" x14ac:dyDescent="0.3">
      <c r="A81" s="155">
        <v>2219</v>
      </c>
      <c r="B81" s="147" t="s">
        <v>186</v>
      </c>
      <c r="C81" s="52" t="s">
        <v>102</v>
      </c>
      <c r="D81" s="77">
        <v>45722756</v>
      </c>
      <c r="E81" s="77">
        <v>86880</v>
      </c>
      <c r="F81" s="77">
        <v>5910000</v>
      </c>
      <c r="G81" s="77">
        <v>3621706</v>
      </c>
      <c r="H81" s="77">
        <v>55341342</v>
      </c>
    </row>
    <row r="82" spans="1:8" ht="30" customHeight="1" x14ac:dyDescent="0.3">
      <c r="A82" s="155"/>
      <c r="B82" s="147"/>
      <c r="C82" s="128" t="s">
        <v>104</v>
      </c>
      <c r="D82" s="128">
        <v>45722756</v>
      </c>
      <c r="E82" s="128">
        <v>86880</v>
      </c>
      <c r="F82" s="128">
        <v>5910000</v>
      </c>
      <c r="G82" s="128">
        <v>3621706</v>
      </c>
      <c r="H82" s="128">
        <v>55341342</v>
      </c>
    </row>
    <row r="83" spans="1:8" ht="30" customHeight="1" x14ac:dyDescent="0.3">
      <c r="A83" s="155">
        <v>2220</v>
      </c>
      <c r="B83" s="147" t="s">
        <v>187</v>
      </c>
      <c r="C83" s="52" t="s">
        <v>102</v>
      </c>
      <c r="D83" s="77">
        <v>81137183</v>
      </c>
      <c r="E83" s="77">
        <v>1798657</v>
      </c>
      <c r="F83" s="77">
        <v>7740226</v>
      </c>
      <c r="G83" s="77">
        <v>10916780</v>
      </c>
      <c r="H83" s="77">
        <v>101592846</v>
      </c>
    </row>
    <row r="84" spans="1:8" ht="30" customHeight="1" x14ac:dyDescent="0.3">
      <c r="A84" s="155"/>
      <c r="B84" s="147"/>
      <c r="C84" s="128" t="s">
        <v>104</v>
      </c>
      <c r="D84" s="128">
        <v>81137183</v>
      </c>
      <c r="E84" s="128">
        <v>1798657</v>
      </c>
      <c r="F84" s="128">
        <v>7740226</v>
      </c>
      <c r="G84" s="128">
        <v>10916780</v>
      </c>
      <c r="H84" s="128">
        <v>101592846</v>
      </c>
    </row>
    <row r="85" spans="1:8" ht="30" customHeight="1" x14ac:dyDescent="0.3">
      <c r="A85" s="155">
        <v>2310</v>
      </c>
      <c r="B85" s="147" t="s">
        <v>40</v>
      </c>
      <c r="C85" s="52" t="s">
        <v>102</v>
      </c>
      <c r="D85" s="77">
        <v>18767000</v>
      </c>
      <c r="E85" s="77">
        <v>53280</v>
      </c>
      <c r="F85" s="77">
        <v>2799168</v>
      </c>
      <c r="G85" s="77">
        <v>913246</v>
      </c>
      <c r="H85" s="77">
        <v>22532694</v>
      </c>
    </row>
    <row r="86" spans="1:8" ht="30" customHeight="1" x14ac:dyDescent="0.3">
      <c r="A86" s="155"/>
      <c r="B86" s="147"/>
      <c r="C86" s="128" t="s">
        <v>104</v>
      </c>
      <c r="D86" s="128">
        <v>18767000</v>
      </c>
      <c r="E86" s="128">
        <v>53280</v>
      </c>
      <c r="F86" s="128">
        <v>2799168</v>
      </c>
      <c r="G86" s="128">
        <v>913246</v>
      </c>
      <c r="H86" s="128">
        <v>22532694</v>
      </c>
    </row>
    <row r="87" spans="1:8" ht="30" customHeight="1" x14ac:dyDescent="0.3">
      <c r="A87" s="186" t="s">
        <v>249</v>
      </c>
      <c r="B87" s="186"/>
      <c r="C87" s="186"/>
      <c r="D87" s="186"/>
      <c r="E87" s="186"/>
      <c r="F87" s="186"/>
      <c r="G87" s="186"/>
      <c r="H87" s="186"/>
    </row>
    <row r="88" spans="1:8" ht="30" customHeight="1" x14ac:dyDescent="0.3">
      <c r="A88" s="177" t="s">
        <v>366</v>
      </c>
      <c r="B88" s="177"/>
      <c r="C88" s="177"/>
      <c r="D88" s="177"/>
      <c r="E88" s="177"/>
      <c r="F88" s="177"/>
      <c r="G88" s="177"/>
      <c r="H88" s="177"/>
    </row>
    <row r="89" spans="1:8" ht="30" customHeight="1" x14ac:dyDescent="0.3">
      <c r="A89" s="185" t="s">
        <v>3</v>
      </c>
      <c r="B89" s="185" t="s">
        <v>100</v>
      </c>
      <c r="C89" s="185" t="s">
        <v>68</v>
      </c>
      <c r="D89" s="185" t="s">
        <v>127</v>
      </c>
      <c r="E89" s="185"/>
      <c r="F89" s="185"/>
      <c r="G89" s="185" t="s">
        <v>123</v>
      </c>
      <c r="H89" s="185" t="s">
        <v>122</v>
      </c>
    </row>
    <row r="90" spans="1:8" ht="30" customHeight="1" x14ac:dyDescent="0.3">
      <c r="A90" s="185"/>
      <c r="B90" s="185"/>
      <c r="C90" s="185"/>
      <c r="D90" s="135" t="s">
        <v>125</v>
      </c>
      <c r="E90" s="135" t="s">
        <v>124</v>
      </c>
      <c r="F90" s="135" t="s">
        <v>128</v>
      </c>
      <c r="G90" s="185"/>
      <c r="H90" s="185"/>
    </row>
    <row r="91" spans="1:8" ht="30" customHeight="1" x14ac:dyDescent="0.3">
      <c r="A91" s="156">
        <v>2392</v>
      </c>
      <c r="B91" s="157" t="s">
        <v>189</v>
      </c>
      <c r="C91" s="123" t="s">
        <v>102</v>
      </c>
      <c r="D91" s="95">
        <v>558643</v>
      </c>
      <c r="E91" s="95">
        <v>1664538</v>
      </c>
      <c r="F91" s="95">
        <v>4993936</v>
      </c>
      <c r="G91" s="95">
        <v>10920</v>
      </c>
      <c r="H91" s="95">
        <v>7228037</v>
      </c>
    </row>
    <row r="92" spans="1:8" ht="30" customHeight="1" x14ac:dyDescent="0.3">
      <c r="A92" s="155"/>
      <c r="B92" s="147"/>
      <c r="C92" s="126" t="s">
        <v>104</v>
      </c>
      <c r="D92" s="128">
        <v>558643</v>
      </c>
      <c r="E92" s="128">
        <v>1664538</v>
      </c>
      <c r="F92" s="128">
        <v>4993936</v>
      </c>
      <c r="G92" s="128">
        <v>10920</v>
      </c>
      <c r="H92" s="128">
        <v>7228037</v>
      </c>
    </row>
    <row r="93" spans="1:8" ht="30" customHeight="1" x14ac:dyDescent="0.3">
      <c r="A93" s="155">
        <v>2394</v>
      </c>
      <c r="B93" s="147" t="s">
        <v>191</v>
      </c>
      <c r="C93" s="121" t="s">
        <v>102</v>
      </c>
      <c r="D93" s="77">
        <v>85639733</v>
      </c>
      <c r="E93" s="77">
        <v>69126593</v>
      </c>
      <c r="F93" s="77">
        <v>126391925</v>
      </c>
      <c r="G93" s="77">
        <v>42228719</v>
      </c>
      <c r="H93" s="77">
        <v>323386970</v>
      </c>
    </row>
    <row r="94" spans="1:8" ht="30" customHeight="1" x14ac:dyDescent="0.3">
      <c r="A94" s="155"/>
      <c r="B94" s="147"/>
      <c r="C94" s="126" t="s">
        <v>104</v>
      </c>
      <c r="D94" s="128">
        <v>85639733</v>
      </c>
      <c r="E94" s="128">
        <v>69126593</v>
      </c>
      <c r="F94" s="128">
        <v>126391925</v>
      </c>
      <c r="G94" s="128">
        <v>42228719</v>
      </c>
      <c r="H94" s="128">
        <v>323386970</v>
      </c>
    </row>
    <row r="95" spans="1:8" ht="30" customHeight="1" x14ac:dyDescent="0.3">
      <c r="A95" s="155">
        <v>2395</v>
      </c>
      <c r="B95" s="147" t="s">
        <v>192</v>
      </c>
      <c r="C95" s="121" t="s">
        <v>102</v>
      </c>
      <c r="D95" s="77">
        <v>72287049</v>
      </c>
      <c r="E95" s="77">
        <v>127021</v>
      </c>
      <c r="F95" s="77">
        <v>15194868</v>
      </c>
      <c r="G95" s="77">
        <v>3649442</v>
      </c>
      <c r="H95" s="77">
        <v>91258380</v>
      </c>
    </row>
    <row r="96" spans="1:8" ht="30" customHeight="1" x14ac:dyDescent="0.3">
      <c r="A96" s="155"/>
      <c r="B96" s="147"/>
      <c r="C96" s="126" t="s">
        <v>104</v>
      </c>
      <c r="D96" s="128">
        <v>72287049</v>
      </c>
      <c r="E96" s="128">
        <v>127021</v>
      </c>
      <c r="F96" s="128">
        <v>15194868</v>
      </c>
      <c r="G96" s="128">
        <v>3649442</v>
      </c>
      <c r="H96" s="128">
        <v>91258380</v>
      </c>
    </row>
    <row r="97" spans="1:8" ht="30" customHeight="1" x14ac:dyDescent="0.3">
      <c r="A97" s="155">
        <v>2410</v>
      </c>
      <c r="B97" s="147" t="s">
        <v>195</v>
      </c>
      <c r="C97" s="121" t="s">
        <v>102</v>
      </c>
      <c r="D97" s="77">
        <v>784601767</v>
      </c>
      <c r="E97" s="77">
        <v>683150</v>
      </c>
      <c r="F97" s="77">
        <v>171926546</v>
      </c>
      <c r="G97" s="77">
        <v>24521780</v>
      </c>
      <c r="H97" s="77">
        <v>981733243</v>
      </c>
    </row>
    <row r="98" spans="1:8" ht="30" customHeight="1" x14ac:dyDescent="0.3">
      <c r="A98" s="155"/>
      <c r="B98" s="147"/>
      <c r="C98" s="126" t="s">
        <v>104</v>
      </c>
      <c r="D98" s="128">
        <v>784601767</v>
      </c>
      <c r="E98" s="128">
        <v>683150</v>
      </c>
      <c r="F98" s="128">
        <v>171926546</v>
      </c>
      <c r="G98" s="128">
        <v>24521780</v>
      </c>
      <c r="H98" s="128">
        <v>981733243</v>
      </c>
    </row>
    <row r="99" spans="1:8" ht="30" customHeight="1" x14ac:dyDescent="0.3">
      <c r="A99" s="155">
        <v>2420</v>
      </c>
      <c r="B99" s="147" t="s">
        <v>55</v>
      </c>
      <c r="C99" s="121" t="s">
        <v>102</v>
      </c>
      <c r="D99" s="77">
        <v>47617316</v>
      </c>
      <c r="E99" s="77">
        <v>449243</v>
      </c>
      <c r="F99" s="77">
        <v>4930756</v>
      </c>
      <c r="G99" s="77">
        <v>2074270</v>
      </c>
      <c r="H99" s="77">
        <v>55071585</v>
      </c>
    </row>
    <row r="100" spans="1:8" ht="30" customHeight="1" x14ac:dyDescent="0.3">
      <c r="A100" s="155"/>
      <c r="B100" s="147"/>
      <c r="C100" s="126" t="s">
        <v>104</v>
      </c>
      <c r="D100" s="128">
        <v>47617316</v>
      </c>
      <c r="E100" s="128">
        <v>449243</v>
      </c>
      <c r="F100" s="128">
        <v>4930756</v>
      </c>
      <c r="G100" s="128">
        <v>2074270</v>
      </c>
      <c r="H100" s="128">
        <v>55071585</v>
      </c>
    </row>
    <row r="101" spans="1:8" ht="30" customHeight="1" x14ac:dyDescent="0.3">
      <c r="A101" s="155">
        <v>2432</v>
      </c>
      <c r="B101" s="147" t="s">
        <v>64</v>
      </c>
      <c r="C101" s="121" t="s">
        <v>103</v>
      </c>
      <c r="D101" s="77">
        <v>20176000</v>
      </c>
      <c r="E101" s="75">
        <v>0</v>
      </c>
      <c r="F101" s="77">
        <v>1845268</v>
      </c>
      <c r="G101" s="77">
        <v>6870594</v>
      </c>
      <c r="H101" s="77">
        <v>28891862</v>
      </c>
    </row>
    <row r="102" spans="1:8" ht="30" customHeight="1" x14ac:dyDescent="0.3">
      <c r="A102" s="155"/>
      <c r="B102" s="147"/>
      <c r="C102" s="126" t="s">
        <v>104</v>
      </c>
      <c r="D102" s="128">
        <v>20176000</v>
      </c>
      <c r="E102" s="130">
        <v>0</v>
      </c>
      <c r="F102" s="128">
        <v>1845268</v>
      </c>
      <c r="G102" s="128">
        <v>6870594</v>
      </c>
      <c r="H102" s="128">
        <v>28891862</v>
      </c>
    </row>
    <row r="103" spans="1:8" ht="30" customHeight="1" x14ac:dyDescent="0.3">
      <c r="A103" s="186" t="s">
        <v>249</v>
      </c>
      <c r="B103" s="186"/>
      <c r="C103" s="186"/>
      <c r="D103" s="186"/>
      <c r="E103" s="186"/>
      <c r="F103" s="186"/>
      <c r="G103" s="186"/>
      <c r="H103" s="186"/>
    </row>
    <row r="104" spans="1:8" ht="30" customHeight="1" x14ac:dyDescent="0.3">
      <c r="A104" s="177" t="s">
        <v>366</v>
      </c>
      <c r="B104" s="177"/>
      <c r="C104" s="177"/>
      <c r="D104" s="177"/>
      <c r="E104" s="177"/>
      <c r="F104" s="177"/>
      <c r="G104" s="177"/>
      <c r="H104" s="177"/>
    </row>
    <row r="105" spans="1:8" ht="30" customHeight="1" x14ac:dyDescent="0.3">
      <c r="A105" s="185" t="s">
        <v>3</v>
      </c>
      <c r="B105" s="185" t="s">
        <v>100</v>
      </c>
      <c r="C105" s="185" t="s">
        <v>68</v>
      </c>
      <c r="D105" s="185" t="s">
        <v>127</v>
      </c>
      <c r="E105" s="185"/>
      <c r="F105" s="185"/>
      <c r="G105" s="185" t="s">
        <v>123</v>
      </c>
      <c r="H105" s="185" t="s">
        <v>122</v>
      </c>
    </row>
    <row r="106" spans="1:8" ht="30" customHeight="1" x14ac:dyDescent="0.3">
      <c r="A106" s="185"/>
      <c r="B106" s="185"/>
      <c r="C106" s="185"/>
      <c r="D106" s="135" t="s">
        <v>125</v>
      </c>
      <c r="E106" s="135" t="s">
        <v>124</v>
      </c>
      <c r="F106" s="135" t="s">
        <v>128</v>
      </c>
      <c r="G106" s="185"/>
      <c r="H106" s="185"/>
    </row>
    <row r="107" spans="1:8" ht="30" customHeight="1" x14ac:dyDescent="0.3">
      <c r="A107" s="156">
        <v>2511</v>
      </c>
      <c r="B107" s="157" t="s">
        <v>43</v>
      </c>
      <c r="C107" s="123" t="s">
        <v>102</v>
      </c>
      <c r="D107" s="95">
        <v>6561845</v>
      </c>
      <c r="E107" s="94">
        <v>0</v>
      </c>
      <c r="F107" s="95">
        <v>1393294</v>
      </c>
      <c r="G107" s="95">
        <v>633112</v>
      </c>
      <c r="H107" s="95">
        <v>8588251</v>
      </c>
    </row>
    <row r="108" spans="1:8" ht="30" customHeight="1" x14ac:dyDescent="0.3">
      <c r="A108" s="155"/>
      <c r="B108" s="147"/>
      <c r="C108" s="126" t="s">
        <v>104</v>
      </c>
      <c r="D108" s="128">
        <v>6561845</v>
      </c>
      <c r="E108" s="130">
        <v>0</v>
      </c>
      <c r="F108" s="128">
        <v>1393294</v>
      </c>
      <c r="G108" s="128">
        <v>633112</v>
      </c>
      <c r="H108" s="128">
        <v>8588251</v>
      </c>
    </row>
    <row r="109" spans="1:8" ht="30" customHeight="1" x14ac:dyDescent="0.3">
      <c r="A109" s="155">
        <v>2512</v>
      </c>
      <c r="B109" s="147" t="s">
        <v>197</v>
      </c>
      <c r="C109" s="121" t="s">
        <v>102</v>
      </c>
      <c r="D109" s="77">
        <v>28376339</v>
      </c>
      <c r="E109" s="75">
        <v>0</v>
      </c>
      <c r="F109" s="77">
        <v>504640</v>
      </c>
      <c r="G109" s="77">
        <v>36720</v>
      </c>
      <c r="H109" s="77">
        <v>28917699</v>
      </c>
    </row>
    <row r="110" spans="1:8" ht="30" customHeight="1" x14ac:dyDescent="0.3">
      <c r="A110" s="155"/>
      <c r="B110" s="147"/>
      <c r="C110" s="126" t="s">
        <v>104</v>
      </c>
      <c r="D110" s="128">
        <v>28376339</v>
      </c>
      <c r="E110" s="130">
        <v>0</v>
      </c>
      <c r="F110" s="128">
        <v>504640</v>
      </c>
      <c r="G110" s="128">
        <v>36720</v>
      </c>
      <c r="H110" s="128">
        <v>28917699</v>
      </c>
    </row>
    <row r="111" spans="1:8" ht="30" customHeight="1" x14ac:dyDescent="0.3">
      <c r="A111" s="155">
        <v>2720</v>
      </c>
      <c r="B111" s="147" t="s">
        <v>214</v>
      </c>
      <c r="C111" s="121" t="s">
        <v>102</v>
      </c>
      <c r="D111" s="77">
        <v>6909430</v>
      </c>
      <c r="E111" s="77">
        <v>18000</v>
      </c>
      <c r="F111" s="77">
        <v>2476400</v>
      </c>
      <c r="G111" s="77">
        <v>6495600</v>
      </c>
      <c r="H111" s="77">
        <v>15899430</v>
      </c>
    </row>
    <row r="112" spans="1:8" ht="30" customHeight="1" x14ac:dyDescent="0.3">
      <c r="A112" s="155"/>
      <c r="B112" s="147"/>
      <c r="C112" s="126" t="s">
        <v>104</v>
      </c>
      <c r="D112" s="128">
        <v>6909430</v>
      </c>
      <c r="E112" s="128">
        <v>18000</v>
      </c>
      <c r="F112" s="128">
        <v>2476400</v>
      </c>
      <c r="G112" s="128">
        <v>6495600</v>
      </c>
      <c r="H112" s="128">
        <v>15899430</v>
      </c>
    </row>
    <row r="113" spans="1:8" ht="30" customHeight="1" x14ac:dyDescent="0.3">
      <c r="A113" s="155">
        <v>2732</v>
      </c>
      <c r="B113" s="147" t="s">
        <v>216</v>
      </c>
      <c r="C113" s="121" t="s">
        <v>102</v>
      </c>
      <c r="D113" s="77">
        <v>1396000</v>
      </c>
      <c r="E113" s="75">
        <v>0</v>
      </c>
      <c r="F113" s="77">
        <v>2437200</v>
      </c>
      <c r="G113" s="77">
        <v>649600</v>
      </c>
      <c r="H113" s="77">
        <v>4482800</v>
      </c>
    </row>
    <row r="114" spans="1:8" ht="30" customHeight="1" x14ac:dyDescent="0.3">
      <c r="A114" s="155"/>
      <c r="B114" s="147"/>
      <c r="C114" s="126" t="s">
        <v>104</v>
      </c>
      <c r="D114" s="128">
        <v>1396000</v>
      </c>
      <c r="E114" s="130">
        <v>0</v>
      </c>
      <c r="F114" s="128">
        <v>2437200</v>
      </c>
      <c r="G114" s="128">
        <v>649600</v>
      </c>
      <c r="H114" s="128">
        <v>4482800</v>
      </c>
    </row>
    <row r="115" spans="1:8" ht="30" customHeight="1" x14ac:dyDescent="0.3">
      <c r="A115" s="155">
        <v>2750</v>
      </c>
      <c r="B115" s="147" t="s">
        <v>219</v>
      </c>
      <c r="C115" s="121" t="s">
        <v>102</v>
      </c>
      <c r="D115" s="77">
        <v>3719050</v>
      </c>
      <c r="E115" s="77">
        <v>643300</v>
      </c>
      <c r="F115" s="77">
        <v>1218600</v>
      </c>
      <c r="G115" s="77">
        <v>626500</v>
      </c>
      <c r="H115" s="77">
        <v>6207450</v>
      </c>
    </row>
    <row r="116" spans="1:8" ht="30" customHeight="1" x14ac:dyDescent="0.3">
      <c r="A116" s="155"/>
      <c r="B116" s="147"/>
      <c r="C116" s="126" t="s">
        <v>104</v>
      </c>
      <c r="D116" s="128">
        <v>3719050</v>
      </c>
      <c r="E116" s="128">
        <v>643300</v>
      </c>
      <c r="F116" s="128">
        <v>1218600</v>
      </c>
      <c r="G116" s="128">
        <v>626500</v>
      </c>
      <c r="H116" s="128">
        <v>6207450</v>
      </c>
    </row>
    <row r="117" spans="1:8" ht="30" customHeight="1" x14ac:dyDescent="0.3">
      <c r="A117" s="155">
        <v>3100</v>
      </c>
      <c r="B117" s="147" t="s">
        <v>248</v>
      </c>
      <c r="C117" s="121" t="s">
        <v>102</v>
      </c>
      <c r="D117" s="77">
        <v>5385467</v>
      </c>
      <c r="E117" s="77">
        <v>84577</v>
      </c>
      <c r="F117" s="77">
        <v>811792</v>
      </c>
      <c r="G117" s="77">
        <v>640754</v>
      </c>
      <c r="H117" s="77">
        <v>6922590</v>
      </c>
    </row>
    <row r="118" spans="1:8" ht="30" customHeight="1" x14ac:dyDescent="0.3">
      <c r="A118" s="155"/>
      <c r="B118" s="147"/>
      <c r="C118" s="126" t="s">
        <v>104</v>
      </c>
      <c r="D118" s="128">
        <v>5385467</v>
      </c>
      <c r="E118" s="128">
        <v>84577</v>
      </c>
      <c r="F118" s="128">
        <v>811792</v>
      </c>
      <c r="G118" s="128">
        <v>640754</v>
      </c>
      <c r="H118" s="128">
        <v>6922590</v>
      </c>
    </row>
    <row r="119" spans="1:8" ht="30" customHeight="1" x14ac:dyDescent="0.3">
      <c r="A119" s="187" t="s">
        <v>105</v>
      </c>
      <c r="B119" s="188"/>
      <c r="C119" s="189"/>
      <c r="D119" s="114">
        <v>2424962599</v>
      </c>
      <c r="E119" s="114">
        <v>260739491</v>
      </c>
      <c r="F119" s="114">
        <v>441131830</v>
      </c>
      <c r="G119" s="114">
        <v>203627166</v>
      </c>
      <c r="H119" s="114">
        <v>3330461086</v>
      </c>
    </row>
    <row r="120" spans="1:8" ht="30" customHeight="1" x14ac:dyDescent="0.3">
      <c r="A120" s="46"/>
      <c r="B120" s="46"/>
      <c r="C120" s="46"/>
      <c r="D120" s="48"/>
      <c r="E120" s="48"/>
      <c r="F120" s="48"/>
      <c r="G120" s="48"/>
      <c r="H120" s="48"/>
    </row>
  </sheetData>
  <mergeCells count="149">
    <mergeCell ref="H105:H106"/>
    <mergeCell ref="A88:H88"/>
    <mergeCell ref="A89:A90"/>
    <mergeCell ref="B89:B90"/>
    <mergeCell ref="C89:C90"/>
    <mergeCell ref="D89:F89"/>
    <mergeCell ref="G89:G90"/>
    <mergeCell ref="H89:H90"/>
    <mergeCell ref="A58:H58"/>
    <mergeCell ref="A59:H59"/>
    <mergeCell ref="A60:A61"/>
    <mergeCell ref="B60:B61"/>
    <mergeCell ref="C60:C61"/>
    <mergeCell ref="D60:F60"/>
    <mergeCell ref="G60:G61"/>
    <mergeCell ref="H60:H61"/>
    <mergeCell ref="A103:H103"/>
    <mergeCell ref="G32:G33"/>
    <mergeCell ref="H32:H33"/>
    <mergeCell ref="A44:H44"/>
    <mergeCell ref="A45:H45"/>
    <mergeCell ref="A46:A47"/>
    <mergeCell ref="B46:B47"/>
    <mergeCell ref="C46:C47"/>
    <mergeCell ref="D46:F46"/>
    <mergeCell ref="G46:G47"/>
    <mergeCell ref="H46:H47"/>
    <mergeCell ref="B36:B37"/>
    <mergeCell ref="B34:B35"/>
    <mergeCell ref="A30:H30"/>
    <mergeCell ref="A31:H31"/>
    <mergeCell ref="A32:A33"/>
    <mergeCell ref="B32:B33"/>
    <mergeCell ref="C32:C33"/>
    <mergeCell ref="D32:F32"/>
    <mergeCell ref="B117:B118"/>
    <mergeCell ref="B115:B116"/>
    <mergeCell ref="B85:B86"/>
    <mergeCell ref="B83:B84"/>
    <mergeCell ref="B81:B82"/>
    <mergeCell ref="B113:B114"/>
    <mergeCell ref="B111:B112"/>
    <mergeCell ref="B109:B110"/>
    <mergeCell ref="B107:B108"/>
    <mergeCell ref="B101:B102"/>
    <mergeCell ref="B99:B100"/>
    <mergeCell ref="B97:B98"/>
    <mergeCell ref="B95:B96"/>
    <mergeCell ref="B93:B94"/>
    <mergeCell ref="B91:B92"/>
    <mergeCell ref="A87:H87"/>
    <mergeCell ref="A117:A118"/>
    <mergeCell ref="A115:A116"/>
    <mergeCell ref="A113:A114"/>
    <mergeCell ref="A111:A112"/>
    <mergeCell ref="A109:A110"/>
    <mergeCell ref="A79:A80"/>
    <mergeCell ref="A77:A78"/>
    <mergeCell ref="A71:A72"/>
    <mergeCell ref="B69:B70"/>
    <mergeCell ref="B66:B68"/>
    <mergeCell ref="B79:B80"/>
    <mergeCell ref="B77:B78"/>
    <mergeCell ref="A73:H73"/>
    <mergeCell ref="A74:H74"/>
    <mergeCell ref="A75:A76"/>
    <mergeCell ref="B75:B76"/>
    <mergeCell ref="C75:C76"/>
    <mergeCell ref="D75:F75"/>
    <mergeCell ref="G75:G76"/>
    <mergeCell ref="H75:H76"/>
    <mergeCell ref="A104:H104"/>
    <mergeCell ref="A105:A106"/>
    <mergeCell ref="B105:B106"/>
    <mergeCell ref="C105:C106"/>
    <mergeCell ref="D105:F105"/>
    <mergeCell ref="G105:G106"/>
    <mergeCell ref="B54:B55"/>
    <mergeCell ref="B71:B72"/>
    <mergeCell ref="B11:B12"/>
    <mergeCell ref="B9:B10"/>
    <mergeCell ref="B7:B8"/>
    <mergeCell ref="A107:A108"/>
    <mergeCell ref="A101:A102"/>
    <mergeCell ref="A99:A100"/>
    <mergeCell ref="A97:A98"/>
    <mergeCell ref="A95:A96"/>
    <mergeCell ref="A38:A39"/>
    <mergeCell ref="A36:A37"/>
    <mergeCell ref="A34:A35"/>
    <mergeCell ref="B24:B25"/>
    <mergeCell ref="B22:B23"/>
    <mergeCell ref="B20:B21"/>
    <mergeCell ref="B28:B29"/>
    <mergeCell ref="B26:B27"/>
    <mergeCell ref="B52:B53"/>
    <mergeCell ref="B50:B51"/>
    <mergeCell ref="B48:B49"/>
    <mergeCell ref="B42:B43"/>
    <mergeCell ref="B40:B41"/>
    <mergeCell ref="B38:B39"/>
    <mergeCell ref="B5:B6"/>
    <mergeCell ref="B13:B14"/>
    <mergeCell ref="A119:C119"/>
    <mergeCell ref="A26:A27"/>
    <mergeCell ref="A52:A53"/>
    <mergeCell ref="A50:A51"/>
    <mergeCell ref="A48:A49"/>
    <mergeCell ref="A42:A43"/>
    <mergeCell ref="A40:A41"/>
    <mergeCell ref="A28:A29"/>
    <mergeCell ref="A69:A70"/>
    <mergeCell ref="A66:A68"/>
    <mergeCell ref="A93:A94"/>
    <mergeCell ref="A91:A92"/>
    <mergeCell ref="A85:A86"/>
    <mergeCell ref="A83:A84"/>
    <mergeCell ref="A64:A65"/>
    <mergeCell ref="A62:A63"/>
    <mergeCell ref="A56:A57"/>
    <mergeCell ref="A54:A55"/>
    <mergeCell ref="A81:A82"/>
    <mergeCell ref="B64:B65"/>
    <mergeCell ref="B62:B63"/>
    <mergeCell ref="B56:B57"/>
    <mergeCell ref="A2:H2"/>
    <mergeCell ref="A1:H1"/>
    <mergeCell ref="A24:A25"/>
    <mergeCell ref="A22:A23"/>
    <mergeCell ref="A20:A21"/>
    <mergeCell ref="D3:F3"/>
    <mergeCell ref="A16:H16"/>
    <mergeCell ref="A17:H17"/>
    <mergeCell ref="G3:G4"/>
    <mergeCell ref="H3:H4"/>
    <mergeCell ref="A18:A19"/>
    <mergeCell ref="B18:B19"/>
    <mergeCell ref="C18:C19"/>
    <mergeCell ref="D18:F18"/>
    <mergeCell ref="G18:G19"/>
    <mergeCell ref="H18:H19"/>
    <mergeCell ref="C3:C4"/>
    <mergeCell ref="B3:B4"/>
    <mergeCell ref="A3:A4"/>
    <mergeCell ref="A13:A14"/>
    <mergeCell ref="A11:A12"/>
    <mergeCell ref="A9:A10"/>
    <mergeCell ref="A7:A8"/>
    <mergeCell ref="A5:A6"/>
  </mergeCells>
  <printOptions horizontalCentered="1" verticalCentered="1"/>
  <pageMargins left="0.5" right="0.5" top="0.5" bottom="0.5" header="0.3" footer="0.3"/>
  <pageSetup paperSize="9" scale="99" firstPageNumber="38" fitToHeight="0" orientation="landscape" useFirstPageNumber="1" r:id="rId1"/>
  <headerFooter>
    <oddFooter>&amp;C&amp;P</oddFooter>
  </headerFooter>
  <rowBreaks count="7" manualBreakCount="7">
    <brk id="15" max="7" man="1"/>
    <brk id="29" max="7" man="1"/>
    <brk id="43" max="7" man="1"/>
    <brk id="57" max="7" man="1"/>
    <brk id="72" max="7" man="1"/>
    <brk id="86" max="7" man="1"/>
    <brk id="102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rightToLeft="1" tabSelected="1" view="pageBreakPreview" zoomScaleNormal="100" zoomScaleSheetLayoutView="100" workbookViewId="0">
      <selection activeCell="G6" sqref="G6"/>
    </sheetView>
  </sheetViews>
  <sheetFormatPr defaultRowHeight="35.1" customHeight="1" x14ac:dyDescent="0.25"/>
  <cols>
    <col min="1" max="1" width="7.85546875" customWidth="1"/>
    <col min="2" max="2" width="17.7109375" customWidth="1"/>
    <col min="4" max="4" width="9.28515625" bestFit="1" customWidth="1"/>
    <col min="5" max="5" width="10.42578125" bestFit="1" customWidth="1"/>
    <col min="6" max="6" width="14.140625" customWidth="1"/>
    <col min="7" max="7" width="14.5703125" customWidth="1"/>
    <col min="8" max="8" width="14.28515625" customWidth="1"/>
    <col min="9" max="9" width="9.42578125" customWidth="1"/>
  </cols>
  <sheetData>
    <row r="1" spans="1:9" ht="35.1" customHeight="1" x14ac:dyDescent="0.25">
      <c r="A1" s="191" t="s">
        <v>278</v>
      </c>
      <c r="B1" s="191"/>
      <c r="C1" s="191"/>
      <c r="D1" s="191"/>
      <c r="E1" s="191"/>
      <c r="F1" s="191"/>
      <c r="G1" s="191"/>
      <c r="H1" s="191"/>
      <c r="I1" s="191"/>
    </row>
    <row r="2" spans="1:9" ht="35.1" customHeight="1" x14ac:dyDescent="0.25">
      <c r="A2" s="190" t="s">
        <v>264</v>
      </c>
      <c r="B2" s="190"/>
      <c r="C2" s="190"/>
      <c r="D2" s="190"/>
      <c r="E2" s="190"/>
      <c r="F2" s="190"/>
      <c r="G2" s="190"/>
      <c r="H2" s="190"/>
      <c r="I2" s="190"/>
    </row>
    <row r="3" spans="1:9" s="17" customFormat="1" ht="35.1" customHeight="1" x14ac:dyDescent="0.25">
      <c r="A3" s="127" t="s">
        <v>120</v>
      </c>
      <c r="B3" s="127" t="s">
        <v>100</v>
      </c>
      <c r="C3" s="127" t="s">
        <v>265</v>
      </c>
      <c r="D3" s="127" t="s">
        <v>111</v>
      </c>
      <c r="E3" s="127" t="s">
        <v>266</v>
      </c>
      <c r="F3" s="127" t="s">
        <v>267</v>
      </c>
      <c r="G3" s="127" t="s">
        <v>20</v>
      </c>
      <c r="H3" s="127" t="s">
        <v>268</v>
      </c>
      <c r="I3" s="127" t="s">
        <v>18</v>
      </c>
    </row>
    <row r="4" spans="1:9" ht="35.1" customHeight="1" x14ac:dyDescent="0.25">
      <c r="A4" s="143" t="s">
        <v>118</v>
      </c>
      <c r="B4" s="143" t="s">
        <v>119</v>
      </c>
      <c r="C4" s="42" t="s">
        <v>101</v>
      </c>
      <c r="D4" s="74">
        <v>6</v>
      </c>
      <c r="E4" s="74">
        <v>514</v>
      </c>
      <c r="F4" s="74">
        <v>5175360</v>
      </c>
      <c r="G4" s="74">
        <v>70000</v>
      </c>
      <c r="H4" s="74">
        <v>5245360</v>
      </c>
      <c r="I4" s="75">
        <v>0</v>
      </c>
    </row>
    <row r="5" spans="1:9" ht="35.1" customHeight="1" x14ac:dyDescent="0.25">
      <c r="A5" s="143"/>
      <c r="B5" s="143"/>
      <c r="C5" s="42" t="s">
        <v>102</v>
      </c>
      <c r="D5" s="74">
        <v>58</v>
      </c>
      <c r="E5" s="74">
        <v>5014</v>
      </c>
      <c r="F5" s="74">
        <v>51979316</v>
      </c>
      <c r="G5" s="74">
        <v>20629488</v>
      </c>
      <c r="H5" s="74">
        <v>72608804</v>
      </c>
      <c r="I5" s="74">
        <v>35</v>
      </c>
    </row>
    <row r="6" spans="1:9" ht="35.1" customHeight="1" x14ac:dyDescent="0.25">
      <c r="A6" s="145" t="s">
        <v>105</v>
      </c>
      <c r="B6" s="145"/>
      <c r="C6" s="145"/>
      <c r="D6" s="120">
        <v>64</v>
      </c>
      <c r="E6" s="120">
        <v>5528</v>
      </c>
      <c r="F6" s="120">
        <v>57154676</v>
      </c>
      <c r="G6" s="120">
        <v>20699488</v>
      </c>
      <c r="H6" s="120">
        <v>77854164</v>
      </c>
      <c r="I6" s="120">
        <v>35</v>
      </c>
    </row>
    <row r="10" spans="1:9" ht="35.1" customHeight="1" x14ac:dyDescent="0.25">
      <c r="B10" s="73"/>
    </row>
    <row r="11" spans="1:9" ht="35.1" customHeight="1" x14ac:dyDescent="0.25">
      <c r="B11" s="73"/>
    </row>
  </sheetData>
  <mergeCells count="5">
    <mergeCell ref="A6:C6"/>
    <mergeCell ref="B4:B5"/>
    <mergeCell ref="A4:A5"/>
    <mergeCell ref="A2:I2"/>
    <mergeCell ref="A1:I1"/>
  </mergeCells>
  <printOptions horizontalCentered="1" verticalCentered="1"/>
  <pageMargins left="0.7" right="0.7" top="0.5" bottom="0.5" header="0.3" footer="0.3"/>
  <pageSetup paperSize="9" scale="110" firstPageNumber="46" orientation="landscape" useFirstPageNumber="1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rightToLeft="1" tabSelected="1" view="pageBreakPreview" zoomScaleNormal="100" zoomScaleSheetLayoutView="100" workbookViewId="0">
      <selection activeCell="G6" sqref="G6"/>
    </sheetView>
  </sheetViews>
  <sheetFormatPr defaultRowHeight="30" customHeight="1" x14ac:dyDescent="0.25"/>
  <cols>
    <col min="1" max="1" width="9.140625" style="76"/>
    <col min="2" max="2" width="32.42578125" style="76" customWidth="1"/>
    <col min="3" max="3" width="10" style="76" customWidth="1"/>
    <col min="4" max="4" width="9.28515625" style="76" bestFit="1" customWidth="1"/>
    <col min="5" max="5" width="10.42578125" style="76" bestFit="1" customWidth="1"/>
    <col min="6" max="6" width="13.140625" style="76" customWidth="1"/>
    <col min="7" max="7" width="12.5703125" style="76" customWidth="1"/>
    <col min="8" max="8" width="13.140625" style="76" customWidth="1"/>
    <col min="9" max="9" width="9.7109375" style="76" customWidth="1"/>
    <col min="10" max="16384" width="9.140625" style="76"/>
  </cols>
  <sheetData>
    <row r="1" spans="1:9" ht="42.75" customHeight="1" x14ac:dyDescent="0.25">
      <c r="A1" s="192" t="s">
        <v>277</v>
      </c>
      <c r="B1" s="192"/>
      <c r="C1" s="192"/>
      <c r="D1" s="192"/>
      <c r="E1" s="192"/>
      <c r="F1" s="192"/>
      <c r="G1" s="192"/>
      <c r="H1" s="192"/>
      <c r="I1" s="192"/>
    </row>
    <row r="2" spans="1:9" ht="30" customHeight="1" x14ac:dyDescent="0.25">
      <c r="A2" s="190" t="s">
        <v>269</v>
      </c>
      <c r="B2" s="190"/>
      <c r="C2" s="190"/>
      <c r="D2" s="190"/>
      <c r="E2" s="190"/>
      <c r="F2" s="190"/>
      <c r="G2" s="190"/>
      <c r="H2" s="190"/>
      <c r="I2" s="190"/>
    </row>
    <row r="3" spans="1:9" ht="30" customHeight="1" x14ac:dyDescent="0.25">
      <c r="A3" s="127" t="s">
        <v>2</v>
      </c>
      <c r="B3" s="127" t="s">
        <v>100</v>
      </c>
      <c r="C3" s="127" t="s">
        <v>68</v>
      </c>
      <c r="D3" s="127" t="s">
        <v>111</v>
      </c>
      <c r="E3" s="127" t="s">
        <v>16</v>
      </c>
      <c r="F3" s="127" t="s">
        <v>267</v>
      </c>
      <c r="G3" s="127" t="s">
        <v>20</v>
      </c>
      <c r="H3" s="127" t="s">
        <v>268</v>
      </c>
      <c r="I3" s="127" t="s">
        <v>18</v>
      </c>
    </row>
    <row r="4" spans="1:9" ht="30" customHeight="1" x14ac:dyDescent="0.25">
      <c r="A4" s="168">
        <v>10</v>
      </c>
      <c r="B4" s="168" t="s">
        <v>72</v>
      </c>
      <c r="C4" s="40" t="s">
        <v>102</v>
      </c>
      <c r="D4" s="77">
        <v>24</v>
      </c>
      <c r="E4" s="77">
        <v>1270</v>
      </c>
      <c r="F4" s="77">
        <v>11376036</v>
      </c>
      <c r="G4" s="77">
        <v>3448700</v>
      </c>
      <c r="H4" s="77">
        <v>14824736</v>
      </c>
      <c r="I4" s="77">
        <v>13</v>
      </c>
    </row>
    <row r="5" spans="1:9" ht="30" customHeight="1" x14ac:dyDescent="0.25">
      <c r="A5" s="168"/>
      <c r="B5" s="168"/>
      <c r="C5" s="132" t="s">
        <v>104</v>
      </c>
      <c r="D5" s="128">
        <v>24</v>
      </c>
      <c r="E5" s="128">
        <v>1270</v>
      </c>
      <c r="F5" s="128">
        <v>11376036</v>
      </c>
      <c r="G5" s="128">
        <v>3448700</v>
      </c>
      <c r="H5" s="128">
        <v>14824736</v>
      </c>
      <c r="I5" s="128">
        <v>13</v>
      </c>
    </row>
    <row r="6" spans="1:9" ht="30" customHeight="1" x14ac:dyDescent="0.25">
      <c r="A6" s="168">
        <v>11</v>
      </c>
      <c r="B6" s="168" t="s">
        <v>73</v>
      </c>
      <c r="C6" s="40" t="s">
        <v>102</v>
      </c>
      <c r="D6" s="77">
        <v>1</v>
      </c>
      <c r="E6" s="77">
        <v>266</v>
      </c>
      <c r="F6" s="77">
        <v>4248949</v>
      </c>
      <c r="G6" s="77">
        <v>2582030</v>
      </c>
      <c r="H6" s="77">
        <v>6830979</v>
      </c>
      <c r="I6" s="75">
        <v>0</v>
      </c>
    </row>
    <row r="7" spans="1:9" ht="30" customHeight="1" x14ac:dyDescent="0.25">
      <c r="A7" s="168"/>
      <c r="B7" s="168"/>
      <c r="C7" s="132" t="s">
        <v>104</v>
      </c>
      <c r="D7" s="128">
        <v>1</v>
      </c>
      <c r="E7" s="128">
        <v>266</v>
      </c>
      <c r="F7" s="128">
        <v>4248949</v>
      </c>
      <c r="G7" s="128">
        <v>2582030</v>
      </c>
      <c r="H7" s="128">
        <v>6830979</v>
      </c>
      <c r="I7" s="130">
        <v>0</v>
      </c>
    </row>
    <row r="8" spans="1:9" ht="30" customHeight="1" x14ac:dyDescent="0.25">
      <c r="A8" s="168">
        <v>13</v>
      </c>
      <c r="B8" s="168" t="s">
        <v>74</v>
      </c>
      <c r="C8" s="40" t="s">
        <v>101</v>
      </c>
      <c r="D8" s="77">
        <v>1</v>
      </c>
      <c r="E8" s="77">
        <v>69</v>
      </c>
      <c r="F8" s="77">
        <v>321300</v>
      </c>
      <c r="G8" s="75">
        <v>0</v>
      </c>
      <c r="H8" s="77">
        <v>321300</v>
      </c>
      <c r="I8" s="75">
        <v>0</v>
      </c>
    </row>
    <row r="9" spans="1:9" ht="30" customHeight="1" x14ac:dyDescent="0.25">
      <c r="A9" s="168"/>
      <c r="B9" s="168"/>
      <c r="C9" s="40" t="s">
        <v>102</v>
      </c>
      <c r="D9" s="77">
        <v>1</v>
      </c>
      <c r="E9" s="77">
        <v>34</v>
      </c>
      <c r="F9" s="77">
        <v>264000</v>
      </c>
      <c r="G9" s="77">
        <v>85200</v>
      </c>
      <c r="H9" s="77">
        <v>349200</v>
      </c>
      <c r="I9" s="77">
        <v>1</v>
      </c>
    </row>
    <row r="10" spans="1:9" ht="30" customHeight="1" x14ac:dyDescent="0.25">
      <c r="A10" s="168"/>
      <c r="B10" s="168"/>
      <c r="C10" s="132" t="s">
        <v>104</v>
      </c>
      <c r="D10" s="128">
        <v>2</v>
      </c>
      <c r="E10" s="128">
        <v>103</v>
      </c>
      <c r="F10" s="128">
        <v>585300</v>
      </c>
      <c r="G10" s="128">
        <v>85200</v>
      </c>
      <c r="H10" s="128">
        <v>670500</v>
      </c>
      <c r="I10" s="128">
        <v>1</v>
      </c>
    </row>
    <row r="11" spans="1:9" ht="30" customHeight="1" x14ac:dyDescent="0.25">
      <c r="A11" s="168">
        <v>16</v>
      </c>
      <c r="B11" s="168" t="s">
        <v>77</v>
      </c>
      <c r="C11" s="40" t="s">
        <v>102</v>
      </c>
      <c r="D11" s="77">
        <v>5</v>
      </c>
      <c r="E11" s="77">
        <v>275</v>
      </c>
      <c r="F11" s="77">
        <v>1860800</v>
      </c>
      <c r="G11" s="77">
        <v>747740</v>
      </c>
      <c r="H11" s="77">
        <v>2608540</v>
      </c>
      <c r="I11" s="77">
        <v>5</v>
      </c>
    </row>
    <row r="12" spans="1:9" ht="30" customHeight="1" x14ac:dyDescent="0.25">
      <c r="A12" s="168"/>
      <c r="B12" s="168"/>
      <c r="C12" s="132" t="s">
        <v>104</v>
      </c>
      <c r="D12" s="128">
        <v>5</v>
      </c>
      <c r="E12" s="128">
        <v>275</v>
      </c>
      <c r="F12" s="128">
        <v>1860800</v>
      </c>
      <c r="G12" s="128">
        <v>747740</v>
      </c>
      <c r="H12" s="128">
        <v>2608540</v>
      </c>
      <c r="I12" s="128">
        <v>5</v>
      </c>
    </row>
    <row r="13" spans="1:9" ht="30" customHeight="1" x14ac:dyDescent="0.25">
      <c r="A13" s="168">
        <v>17</v>
      </c>
      <c r="B13" s="168" t="s">
        <v>78</v>
      </c>
      <c r="C13" s="40" t="s">
        <v>102</v>
      </c>
      <c r="D13" s="77">
        <v>7</v>
      </c>
      <c r="E13" s="77">
        <v>499</v>
      </c>
      <c r="F13" s="77">
        <v>5475972</v>
      </c>
      <c r="G13" s="77">
        <v>2408260</v>
      </c>
      <c r="H13" s="77">
        <v>7884232</v>
      </c>
      <c r="I13" s="77">
        <v>5</v>
      </c>
    </row>
    <row r="14" spans="1:9" ht="30" customHeight="1" x14ac:dyDescent="0.25">
      <c r="A14" s="168"/>
      <c r="B14" s="168"/>
      <c r="C14" s="132" t="s">
        <v>104</v>
      </c>
      <c r="D14" s="128">
        <v>7</v>
      </c>
      <c r="E14" s="128">
        <v>499</v>
      </c>
      <c r="F14" s="128">
        <v>5475972</v>
      </c>
      <c r="G14" s="128">
        <v>2408260</v>
      </c>
      <c r="H14" s="128">
        <v>7884232</v>
      </c>
      <c r="I14" s="128">
        <v>5</v>
      </c>
    </row>
    <row r="15" spans="1:9" ht="30" customHeight="1" x14ac:dyDescent="0.25">
      <c r="A15" s="168">
        <v>18</v>
      </c>
      <c r="B15" s="168" t="s">
        <v>79</v>
      </c>
      <c r="C15" s="40" t="s">
        <v>101</v>
      </c>
      <c r="D15" s="77">
        <v>3</v>
      </c>
      <c r="E15" s="77">
        <v>354</v>
      </c>
      <c r="F15" s="77">
        <v>3754324</v>
      </c>
      <c r="G15" s="75">
        <v>0</v>
      </c>
      <c r="H15" s="77">
        <v>3754324</v>
      </c>
      <c r="I15" s="75">
        <v>0</v>
      </c>
    </row>
    <row r="16" spans="1:9" ht="30" customHeight="1" x14ac:dyDescent="0.25">
      <c r="A16" s="168"/>
      <c r="B16" s="168"/>
      <c r="C16" s="132" t="s">
        <v>104</v>
      </c>
      <c r="D16" s="128">
        <v>3</v>
      </c>
      <c r="E16" s="128">
        <v>354</v>
      </c>
      <c r="F16" s="128">
        <v>3754324</v>
      </c>
      <c r="G16" s="130">
        <v>0</v>
      </c>
      <c r="H16" s="128">
        <v>3754324</v>
      </c>
      <c r="I16" s="130">
        <v>0</v>
      </c>
    </row>
    <row r="17" spans="1:9" ht="30" customHeight="1" x14ac:dyDescent="0.25">
      <c r="A17" s="168">
        <v>19</v>
      </c>
      <c r="B17" s="168" t="s">
        <v>80</v>
      </c>
      <c r="C17" s="40" t="s">
        <v>101</v>
      </c>
      <c r="D17" s="77">
        <v>2</v>
      </c>
      <c r="E17" s="77">
        <v>91</v>
      </c>
      <c r="F17" s="77">
        <v>1099736</v>
      </c>
      <c r="G17" s="77">
        <v>70000</v>
      </c>
      <c r="H17" s="77">
        <v>1169736</v>
      </c>
      <c r="I17" s="75">
        <v>0</v>
      </c>
    </row>
    <row r="18" spans="1:9" ht="30" customHeight="1" x14ac:dyDescent="0.25">
      <c r="A18" s="168"/>
      <c r="B18" s="168"/>
      <c r="C18" s="132" t="s">
        <v>104</v>
      </c>
      <c r="D18" s="128">
        <v>2</v>
      </c>
      <c r="E18" s="128">
        <v>91</v>
      </c>
      <c r="F18" s="128">
        <v>1099736</v>
      </c>
      <c r="G18" s="128">
        <v>70000</v>
      </c>
      <c r="H18" s="128">
        <v>1169736</v>
      </c>
      <c r="I18" s="130">
        <v>0</v>
      </c>
    </row>
    <row r="19" spans="1:9" ht="30" customHeight="1" x14ac:dyDescent="0.25">
      <c r="A19" s="68"/>
      <c r="B19" s="61"/>
      <c r="C19" s="47"/>
      <c r="D19" s="48"/>
      <c r="E19" s="48"/>
      <c r="F19" s="48"/>
      <c r="G19" s="48"/>
      <c r="H19" s="48"/>
      <c r="I19" s="49" t="s">
        <v>258</v>
      </c>
    </row>
    <row r="20" spans="1:9" ht="42" customHeight="1" x14ac:dyDescent="0.25">
      <c r="A20" s="192" t="s">
        <v>277</v>
      </c>
      <c r="B20" s="192"/>
      <c r="C20" s="192"/>
      <c r="D20" s="192"/>
      <c r="E20" s="192"/>
      <c r="F20" s="192"/>
      <c r="G20" s="192"/>
      <c r="H20" s="192"/>
      <c r="I20" s="192"/>
    </row>
    <row r="21" spans="1:9" ht="30" customHeight="1" x14ac:dyDescent="0.25">
      <c r="A21" s="190" t="s">
        <v>367</v>
      </c>
      <c r="B21" s="190"/>
      <c r="C21" s="190"/>
      <c r="D21" s="190"/>
      <c r="E21" s="190"/>
      <c r="F21" s="190"/>
      <c r="G21" s="190"/>
      <c r="H21" s="190"/>
      <c r="I21" s="190"/>
    </row>
    <row r="22" spans="1:9" ht="30" customHeight="1" x14ac:dyDescent="0.25">
      <c r="A22" s="127" t="s">
        <v>2</v>
      </c>
      <c r="B22" s="127" t="s">
        <v>100</v>
      </c>
      <c r="C22" s="127" t="s">
        <v>68</v>
      </c>
      <c r="D22" s="127" t="s">
        <v>111</v>
      </c>
      <c r="E22" s="127" t="s">
        <v>16</v>
      </c>
      <c r="F22" s="127" t="s">
        <v>267</v>
      </c>
      <c r="G22" s="127" t="s">
        <v>20</v>
      </c>
      <c r="H22" s="127" t="s">
        <v>268</v>
      </c>
      <c r="I22" s="127" t="s">
        <v>18</v>
      </c>
    </row>
    <row r="23" spans="1:9" ht="30" customHeight="1" x14ac:dyDescent="0.25">
      <c r="A23" s="168">
        <v>20</v>
      </c>
      <c r="B23" s="168" t="s">
        <v>81</v>
      </c>
      <c r="C23" s="40" t="s">
        <v>102</v>
      </c>
      <c r="D23" s="77">
        <v>6</v>
      </c>
      <c r="E23" s="77">
        <v>368</v>
      </c>
      <c r="F23" s="77">
        <v>3056053</v>
      </c>
      <c r="G23" s="77">
        <v>1040144</v>
      </c>
      <c r="H23" s="77">
        <v>4096197</v>
      </c>
      <c r="I23" s="77">
        <v>3</v>
      </c>
    </row>
    <row r="24" spans="1:9" ht="30" customHeight="1" x14ac:dyDescent="0.25">
      <c r="A24" s="168"/>
      <c r="B24" s="168"/>
      <c r="C24" s="132" t="s">
        <v>104</v>
      </c>
      <c r="D24" s="128">
        <v>6</v>
      </c>
      <c r="E24" s="128">
        <v>368</v>
      </c>
      <c r="F24" s="128">
        <v>3056053</v>
      </c>
      <c r="G24" s="128">
        <v>1040144</v>
      </c>
      <c r="H24" s="128">
        <v>4096197</v>
      </c>
      <c r="I24" s="128">
        <v>3</v>
      </c>
    </row>
    <row r="25" spans="1:9" ht="30" customHeight="1" x14ac:dyDescent="0.25">
      <c r="A25" s="168">
        <v>21</v>
      </c>
      <c r="B25" s="168" t="s">
        <v>82</v>
      </c>
      <c r="C25" s="40" t="s">
        <v>102</v>
      </c>
      <c r="D25" s="77">
        <v>1</v>
      </c>
      <c r="E25" s="77">
        <v>224</v>
      </c>
      <c r="F25" s="77">
        <v>3440788</v>
      </c>
      <c r="G25" s="77">
        <v>601044</v>
      </c>
      <c r="H25" s="77">
        <v>4041832</v>
      </c>
      <c r="I25" s="75">
        <v>0</v>
      </c>
    </row>
    <row r="26" spans="1:9" ht="30" customHeight="1" x14ac:dyDescent="0.25">
      <c r="A26" s="168"/>
      <c r="B26" s="168"/>
      <c r="C26" s="132" t="s">
        <v>104</v>
      </c>
      <c r="D26" s="128">
        <v>1</v>
      </c>
      <c r="E26" s="128">
        <v>224</v>
      </c>
      <c r="F26" s="128">
        <v>3440788</v>
      </c>
      <c r="G26" s="128">
        <v>601044</v>
      </c>
      <c r="H26" s="128">
        <v>4041832</v>
      </c>
      <c r="I26" s="130">
        <v>0</v>
      </c>
    </row>
    <row r="27" spans="1:9" ht="30" customHeight="1" x14ac:dyDescent="0.25">
      <c r="A27" s="168">
        <v>22</v>
      </c>
      <c r="B27" s="168" t="s">
        <v>83</v>
      </c>
      <c r="C27" s="40" t="s">
        <v>102</v>
      </c>
      <c r="D27" s="77">
        <v>2</v>
      </c>
      <c r="E27" s="77">
        <v>67</v>
      </c>
      <c r="F27" s="77">
        <v>558320</v>
      </c>
      <c r="G27" s="77">
        <v>376200</v>
      </c>
      <c r="H27" s="77">
        <v>934520</v>
      </c>
      <c r="I27" s="77">
        <v>2</v>
      </c>
    </row>
    <row r="28" spans="1:9" ht="30" customHeight="1" x14ac:dyDescent="0.25">
      <c r="A28" s="168"/>
      <c r="B28" s="168"/>
      <c r="C28" s="132" t="s">
        <v>104</v>
      </c>
      <c r="D28" s="128">
        <v>2</v>
      </c>
      <c r="E28" s="128">
        <v>67</v>
      </c>
      <c r="F28" s="128">
        <v>558320</v>
      </c>
      <c r="G28" s="128">
        <v>376200</v>
      </c>
      <c r="H28" s="128">
        <v>934520</v>
      </c>
      <c r="I28" s="128">
        <v>2</v>
      </c>
    </row>
    <row r="29" spans="1:9" ht="30" customHeight="1" x14ac:dyDescent="0.25">
      <c r="A29" s="168">
        <v>23</v>
      </c>
      <c r="B29" s="168" t="s">
        <v>84</v>
      </c>
      <c r="C29" s="40" t="s">
        <v>102</v>
      </c>
      <c r="D29" s="77">
        <v>6</v>
      </c>
      <c r="E29" s="77">
        <v>530</v>
      </c>
      <c r="F29" s="77">
        <v>5334280</v>
      </c>
      <c r="G29" s="77">
        <v>3483590</v>
      </c>
      <c r="H29" s="77">
        <v>8817870</v>
      </c>
      <c r="I29" s="77">
        <v>3</v>
      </c>
    </row>
    <row r="30" spans="1:9" ht="30" customHeight="1" x14ac:dyDescent="0.25">
      <c r="A30" s="168"/>
      <c r="B30" s="168"/>
      <c r="C30" s="132" t="s">
        <v>104</v>
      </c>
      <c r="D30" s="128">
        <v>6</v>
      </c>
      <c r="E30" s="128">
        <v>530</v>
      </c>
      <c r="F30" s="128">
        <v>5334280</v>
      </c>
      <c r="G30" s="128">
        <v>3483590</v>
      </c>
      <c r="H30" s="128">
        <v>8817870</v>
      </c>
      <c r="I30" s="128">
        <v>3</v>
      </c>
    </row>
    <row r="31" spans="1:9" ht="30" customHeight="1" x14ac:dyDescent="0.25">
      <c r="A31" s="168">
        <v>24</v>
      </c>
      <c r="B31" s="168" t="s">
        <v>85</v>
      </c>
      <c r="C31" s="40" t="s">
        <v>102</v>
      </c>
      <c r="D31" s="77">
        <v>3</v>
      </c>
      <c r="E31" s="77">
        <v>1308</v>
      </c>
      <c r="F31" s="77">
        <v>14950230</v>
      </c>
      <c r="G31" s="77">
        <v>5499190</v>
      </c>
      <c r="H31" s="77">
        <v>20449420</v>
      </c>
      <c r="I31" s="77">
        <v>1</v>
      </c>
    </row>
    <row r="32" spans="1:9" ht="30" customHeight="1" x14ac:dyDescent="0.25">
      <c r="A32" s="168"/>
      <c r="B32" s="168"/>
      <c r="C32" s="132" t="s">
        <v>104</v>
      </c>
      <c r="D32" s="128">
        <v>3</v>
      </c>
      <c r="E32" s="128">
        <v>1308</v>
      </c>
      <c r="F32" s="128">
        <v>14950230</v>
      </c>
      <c r="G32" s="128">
        <v>5499190</v>
      </c>
      <c r="H32" s="128">
        <v>20449420</v>
      </c>
      <c r="I32" s="128">
        <v>1</v>
      </c>
    </row>
    <row r="33" spans="1:9" ht="30" customHeight="1" x14ac:dyDescent="0.25">
      <c r="A33" s="168">
        <v>31</v>
      </c>
      <c r="B33" s="168" t="s">
        <v>92</v>
      </c>
      <c r="C33" s="40" t="s">
        <v>102</v>
      </c>
      <c r="D33" s="77">
        <v>2</v>
      </c>
      <c r="E33" s="77">
        <v>173</v>
      </c>
      <c r="F33" s="77">
        <v>1413888</v>
      </c>
      <c r="G33" s="77">
        <v>357390</v>
      </c>
      <c r="H33" s="77">
        <v>1771278</v>
      </c>
      <c r="I33" s="77">
        <v>2</v>
      </c>
    </row>
    <row r="34" spans="1:9" ht="30" customHeight="1" x14ac:dyDescent="0.25">
      <c r="A34" s="168"/>
      <c r="B34" s="168"/>
      <c r="C34" s="132" t="s">
        <v>104</v>
      </c>
      <c r="D34" s="128">
        <v>2</v>
      </c>
      <c r="E34" s="128">
        <v>173</v>
      </c>
      <c r="F34" s="128">
        <v>1413888</v>
      </c>
      <c r="G34" s="128">
        <v>357390</v>
      </c>
      <c r="H34" s="128">
        <v>1771278</v>
      </c>
      <c r="I34" s="128">
        <v>2</v>
      </c>
    </row>
    <row r="35" spans="1:9" ht="30" customHeight="1" x14ac:dyDescent="0.25">
      <c r="A35" s="145" t="s">
        <v>105</v>
      </c>
      <c r="B35" s="145"/>
      <c r="C35" s="145"/>
      <c r="D35" s="114">
        <v>64</v>
      </c>
      <c r="E35" s="114">
        <v>5528</v>
      </c>
      <c r="F35" s="114">
        <v>57154676</v>
      </c>
      <c r="G35" s="114">
        <v>20699488</v>
      </c>
      <c r="H35" s="114">
        <v>77854164</v>
      </c>
      <c r="I35" s="114">
        <v>35</v>
      </c>
    </row>
  </sheetData>
  <mergeCells count="31">
    <mergeCell ref="A4:A5"/>
    <mergeCell ref="B4:B5"/>
    <mergeCell ref="A6:A7"/>
    <mergeCell ref="B6:B7"/>
    <mergeCell ref="B8:B10"/>
    <mergeCell ref="A8:A10"/>
    <mergeCell ref="A23:A24"/>
    <mergeCell ref="B25:B26"/>
    <mergeCell ref="A25:A26"/>
    <mergeCell ref="A11:A12"/>
    <mergeCell ref="B11:B12"/>
    <mergeCell ref="B13:B14"/>
    <mergeCell ref="A13:A14"/>
    <mergeCell ref="B15:B16"/>
    <mergeCell ref="A15:A16"/>
    <mergeCell ref="B33:B34"/>
    <mergeCell ref="A33:A34"/>
    <mergeCell ref="A35:C35"/>
    <mergeCell ref="A2:I2"/>
    <mergeCell ref="A1:I1"/>
    <mergeCell ref="A20:I20"/>
    <mergeCell ref="A21:I21"/>
    <mergeCell ref="A27:A28"/>
    <mergeCell ref="B27:B28"/>
    <mergeCell ref="B29:B30"/>
    <mergeCell ref="A29:A30"/>
    <mergeCell ref="B31:B32"/>
    <mergeCell ref="A31:A32"/>
    <mergeCell ref="B17:B18"/>
    <mergeCell ref="A17:A18"/>
    <mergeCell ref="B23:B24"/>
  </mergeCells>
  <printOptions horizontalCentered="1" verticalCentered="1"/>
  <pageMargins left="0.7" right="0.7" top="0.5" bottom="0.5" header="0.3" footer="0.3"/>
  <pageSetup paperSize="9" scale="90" firstPageNumber="47" orientation="landscape" useFirstPageNumber="1" r:id="rId1"/>
  <headerFooter>
    <oddFooter>&amp;C&amp;P</oddFooter>
  </headerFooter>
  <rowBreaks count="1" manualBreakCount="1">
    <brk id="19" max="8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rightToLeft="1" tabSelected="1" view="pageBreakPreview" topLeftCell="A55" zoomScaleNormal="100" zoomScaleSheetLayoutView="100" workbookViewId="0">
      <selection activeCell="G6" sqref="G6"/>
    </sheetView>
  </sheetViews>
  <sheetFormatPr defaultRowHeight="30" customHeight="1" x14ac:dyDescent="0.25"/>
  <cols>
    <col min="1" max="1" width="10.42578125" style="19" bestFit="1" customWidth="1"/>
    <col min="2" max="2" width="38.28515625" style="78" customWidth="1"/>
    <col min="3" max="3" width="9.140625" style="19"/>
    <col min="4" max="4" width="9.28515625" style="19" bestFit="1" customWidth="1"/>
    <col min="5" max="5" width="10.42578125" style="19" bestFit="1" customWidth="1"/>
    <col min="6" max="6" width="13.7109375" style="19" customWidth="1"/>
    <col min="7" max="7" width="12.5703125" style="19" customWidth="1"/>
    <col min="8" max="8" width="13.140625" style="19" customWidth="1"/>
    <col min="9" max="9" width="10" style="19" customWidth="1"/>
    <col min="10" max="16384" width="9.140625" style="19"/>
  </cols>
  <sheetData>
    <row r="1" spans="1:9" ht="42.75" customHeight="1" x14ac:dyDescent="0.25">
      <c r="A1" s="192" t="s">
        <v>276</v>
      </c>
      <c r="B1" s="192"/>
      <c r="C1" s="192"/>
      <c r="D1" s="192"/>
      <c r="E1" s="192"/>
      <c r="F1" s="192"/>
      <c r="G1" s="192"/>
      <c r="H1" s="192"/>
      <c r="I1" s="192"/>
    </row>
    <row r="2" spans="1:9" ht="30" customHeight="1" x14ac:dyDescent="0.25">
      <c r="A2" s="190" t="s">
        <v>270</v>
      </c>
      <c r="B2" s="190"/>
      <c r="C2" s="190"/>
      <c r="D2" s="190"/>
      <c r="E2" s="190"/>
      <c r="F2" s="190"/>
      <c r="G2" s="190"/>
      <c r="H2" s="190"/>
      <c r="I2" s="190"/>
    </row>
    <row r="3" spans="1:9" ht="35.25" customHeight="1" x14ac:dyDescent="0.25">
      <c r="A3" s="129" t="s">
        <v>3</v>
      </c>
      <c r="B3" s="129" t="s">
        <v>100</v>
      </c>
      <c r="C3" s="129" t="s">
        <v>68</v>
      </c>
      <c r="D3" s="129" t="s">
        <v>272</v>
      </c>
      <c r="E3" s="129" t="s">
        <v>16</v>
      </c>
      <c r="F3" s="129" t="s">
        <v>267</v>
      </c>
      <c r="G3" s="129" t="s">
        <v>20</v>
      </c>
      <c r="H3" s="129" t="s">
        <v>268</v>
      </c>
      <c r="I3" s="129" t="s">
        <v>18</v>
      </c>
    </row>
    <row r="4" spans="1:9" ht="30" customHeight="1" x14ac:dyDescent="0.25">
      <c r="A4" s="155">
        <v>1020</v>
      </c>
      <c r="B4" s="147" t="s">
        <v>137</v>
      </c>
      <c r="C4" s="52" t="s">
        <v>102</v>
      </c>
      <c r="D4" s="77">
        <v>1</v>
      </c>
      <c r="E4" s="77">
        <v>50</v>
      </c>
      <c r="F4" s="77">
        <v>294000</v>
      </c>
      <c r="G4" s="77">
        <v>93100</v>
      </c>
      <c r="H4" s="77">
        <v>387100</v>
      </c>
      <c r="I4" s="77">
        <v>1</v>
      </c>
    </row>
    <row r="5" spans="1:9" ht="30" customHeight="1" x14ac:dyDescent="0.25">
      <c r="A5" s="155"/>
      <c r="B5" s="147"/>
      <c r="C5" s="128" t="s">
        <v>104</v>
      </c>
      <c r="D5" s="128">
        <v>1</v>
      </c>
      <c r="E5" s="128">
        <v>50</v>
      </c>
      <c r="F5" s="128">
        <v>294000</v>
      </c>
      <c r="G5" s="128">
        <v>93100</v>
      </c>
      <c r="H5" s="128">
        <v>387100</v>
      </c>
      <c r="I5" s="128">
        <v>1</v>
      </c>
    </row>
    <row r="6" spans="1:9" ht="30" customHeight="1" x14ac:dyDescent="0.25">
      <c r="A6" s="155">
        <v>1030</v>
      </c>
      <c r="B6" s="147" t="s">
        <v>138</v>
      </c>
      <c r="C6" s="52" t="s">
        <v>102</v>
      </c>
      <c r="D6" s="77">
        <v>2</v>
      </c>
      <c r="E6" s="77">
        <v>127</v>
      </c>
      <c r="F6" s="77">
        <v>1377000</v>
      </c>
      <c r="G6" s="77">
        <v>436000</v>
      </c>
      <c r="H6" s="77">
        <v>1813000</v>
      </c>
      <c r="I6" s="75">
        <v>0</v>
      </c>
    </row>
    <row r="7" spans="1:9" ht="30" customHeight="1" x14ac:dyDescent="0.25">
      <c r="A7" s="155"/>
      <c r="B7" s="147"/>
      <c r="C7" s="128" t="s">
        <v>104</v>
      </c>
      <c r="D7" s="128">
        <v>2</v>
      </c>
      <c r="E7" s="128">
        <v>127</v>
      </c>
      <c r="F7" s="128">
        <v>1377000</v>
      </c>
      <c r="G7" s="128">
        <v>436000</v>
      </c>
      <c r="H7" s="128">
        <v>1813000</v>
      </c>
      <c r="I7" s="130">
        <v>0</v>
      </c>
    </row>
    <row r="8" spans="1:9" ht="30" customHeight="1" x14ac:dyDescent="0.25">
      <c r="A8" s="155">
        <v>1040</v>
      </c>
      <c r="B8" s="147" t="s">
        <v>139</v>
      </c>
      <c r="C8" s="52" t="s">
        <v>102</v>
      </c>
      <c r="D8" s="77">
        <v>1</v>
      </c>
      <c r="E8" s="77">
        <v>40</v>
      </c>
      <c r="F8" s="77">
        <v>617400</v>
      </c>
      <c r="G8" s="77">
        <v>226700</v>
      </c>
      <c r="H8" s="77">
        <v>844100</v>
      </c>
      <c r="I8" s="75">
        <v>0</v>
      </c>
    </row>
    <row r="9" spans="1:9" ht="30" customHeight="1" x14ac:dyDescent="0.25">
      <c r="A9" s="155"/>
      <c r="B9" s="147"/>
      <c r="C9" s="128" t="s">
        <v>104</v>
      </c>
      <c r="D9" s="128">
        <v>1</v>
      </c>
      <c r="E9" s="128">
        <v>40</v>
      </c>
      <c r="F9" s="128">
        <v>617400</v>
      </c>
      <c r="G9" s="128">
        <v>226700</v>
      </c>
      <c r="H9" s="128">
        <v>844100</v>
      </c>
      <c r="I9" s="130">
        <v>0</v>
      </c>
    </row>
    <row r="10" spans="1:9" ht="30" customHeight="1" x14ac:dyDescent="0.25">
      <c r="A10" s="155">
        <v>1050</v>
      </c>
      <c r="B10" s="147" t="s">
        <v>36</v>
      </c>
      <c r="C10" s="52" t="s">
        <v>102</v>
      </c>
      <c r="D10" s="77">
        <v>3</v>
      </c>
      <c r="E10" s="77">
        <v>159</v>
      </c>
      <c r="F10" s="77">
        <v>1146300</v>
      </c>
      <c r="G10" s="77">
        <v>537400</v>
      </c>
      <c r="H10" s="77">
        <v>1683700</v>
      </c>
      <c r="I10" s="75">
        <v>0</v>
      </c>
    </row>
    <row r="11" spans="1:9" ht="30" customHeight="1" x14ac:dyDescent="0.25">
      <c r="A11" s="155"/>
      <c r="B11" s="147"/>
      <c r="C11" s="128" t="s">
        <v>104</v>
      </c>
      <c r="D11" s="128">
        <v>3</v>
      </c>
      <c r="E11" s="128">
        <v>159</v>
      </c>
      <c r="F11" s="128">
        <v>1146300</v>
      </c>
      <c r="G11" s="128">
        <v>537400</v>
      </c>
      <c r="H11" s="128">
        <v>1683700</v>
      </c>
      <c r="I11" s="130">
        <v>0</v>
      </c>
    </row>
    <row r="12" spans="1:9" ht="30" customHeight="1" x14ac:dyDescent="0.25">
      <c r="A12" s="155">
        <v>1061</v>
      </c>
      <c r="B12" s="147" t="s">
        <v>140</v>
      </c>
      <c r="C12" s="52" t="s">
        <v>102</v>
      </c>
      <c r="D12" s="77">
        <v>1</v>
      </c>
      <c r="E12" s="77">
        <v>10</v>
      </c>
      <c r="F12" s="77">
        <v>87600</v>
      </c>
      <c r="G12" s="77">
        <v>5200</v>
      </c>
      <c r="H12" s="77">
        <v>92800</v>
      </c>
      <c r="I12" s="75">
        <v>0</v>
      </c>
    </row>
    <row r="13" spans="1:9" ht="30" customHeight="1" x14ac:dyDescent="0.25">
      <c r="A13" s="155"/>
      <c r="B13" s="147"/>
      <c r="C13" s="128" t="s">
        <v>104</v>
      </c>
      <c r="D13" s="128">
        <v>1</v>
      </c>
      <c r="E13" s="128">
        <v>10</v>
      </c>
      <c r="F13" s="128">
        <v>87600</v>
      </c>
      <c r="G13" s="128">
        <v>5200</v>
      </c>
      <c r="H13" s="128">
        <v>92800</v>
      </c>
      <c r="I13" s="130">
        <v>0</v>
      </c>
    </row>
    <row r="14" spans="1:9" ht="30" customHeight="1" x14ac:dyDescent="0.25">
      <c r="A14" s="68"/>
      <c r="B14" s="61"/>
      <c r="C14" s="47"/>
      <c r="D14" s="48"/>
      <c r="E14" s="48"/>
      <c r="F14" s="48"/>
      <c r="G14" s="48"/>
      <c r="H14" s="48"/>
      <c r="I14" s="49" t="s">
        <v>258</v>
      </c>
    </row>
    <row r="15" spans="1:9" ht="38.25" customHeight="1" x14ac:dyDescent="0.25">
      <c r="A15" s="192" t="s">
        <v>276</v>
      </c>
      <c r="B15" s="192"/>
      <c r="C15" s="192"/>
      <c r="D15" s="192"/>
      <c r="E15" s="192"/>
      <c r="F15" s="192"/>
      <c r="G15" s="192"/>
      <c r="H15" s="192"/>
      <c r="I15" s="192"/>
    </row>
    <row r="16" spans="1:9" ht="30" customHeight="1" x14ac:dyDescent="0.25">
      <c r="A16" s="190" t="s">
        <v>271</v>
      </c>
      <c r="B16" s="190"/>
      <c r="C16" s="190"/>
      <c r="D16" s="190"/>
      <c r="E16" s="190"/>
      <c r="F16" s="190"/>
      <c r="G16" s="190"/>
      <c r="H16" s="190"/>
      <c r="I16" s="190"/>
    </row>
    <row r="17" spans="1:9" ht="30" customHeight="1" x14ac:dyDescent="0.25">
      <c r="A17" s="129" t="s">
        <v>3</v>
      </c>
      <c r="B17" s="129" t="s">
        <v>100</v>
      </c>
      <c r="C17" s="129" t="s">
        <v>68</v>
      </c>
      <c r="D17" s="129" t="s">
        <v>272</v>
      </c>
      <c r="E17" s="129" t="s">
        <v>16</v>
      </c>
      <c r="F17" s="129" t="s">
        <v>267</v>
      </c>
      <c r="G17" s="129" t="s">
        <v>20</v>
      </c>
      <c r="H17" s="129" t="s">
        <v>268</v>
      </c>
      <c r="I17" s="129" t="s">
        <v>18</v>
      </c>
    </row>
    <row r="18" spans="1:9" ht="30" customHeight="1" x14ac:dyDescent="0.25">
      <c r="A18" s="193">
        <v>1073</v>
      </c>
      <c r="B18" s="194" t="s">
        <v>37</v>
      </c>
      <c r="C18" s="52" t="s">
        <v>102</v>
      </c>
      <c r="D18" s="77">
        <v>5</v>
      </c>
      <c r="E18" s="77">
        <v>325</v>
      </c>
      <c r="F18" s="77">
        <v>3346686</v>
      </c>
      <c r="G18" s="77">
        <v>975540</v>
      </c>
      <c r="H18" s="77">
        <v>4322226</v>
      </c>
      <c r="I18" s="77">
        <v>2</v>
      </c>
    </row>
    <row r="19" spans="1:9" ht="30" customHeight="1" x14ac:dyDescent="0.25">
      <c r="A19" s="156"/>
      <c r="B19" s="157"/>
      <c r="C19" s="128" t="s">
        <v>104</v>
      </c>
      <c r="D19" s="128">
        <v>5</v>
      </c>
      <c r="E19" s="128">
        <v>325</v>
      </c>
      <c r="F19" s="128">
        <v>3346686</v>
      </c>
      <c r="G19" s="128">
        <v>975540</v>
      </c>
      <c r="H19" s="128">
        <v>4322226</v>
      </c>
      <c r="I19" s="128">
        <v>2</v>
      </c>
    </row>
    <row r="20" spans="1:9" ht="30" customHeight="1" x14ac:dyDescent="0.25">
      <c r="A20" s="193">
        <v>1079</v>
      </c>
      <c r="B20" s="194" t="s">
        <v>146</v>
      </c>
      <c r="C20" s="52" t="s">
        <v>102</v>
      </c>
      <c r="D20" s="77">
        <v>8</v>
      </c>
      <c r="E20" s="77">
        <v>375</v>
      </c>
      <c r="F20" s="77">
        <v>2184850</v>
      </c>
      <c r="G20" s="77">
        <v>633080</v>
      </c>
      <c r="H20" s="77">
        <v>2817930</v>
      </c>
      <c r="I20" s="77">
        <v>5</v>
      </c>
    </row>
    <row r="21" spans="1:9" ht="30" customHeight="1" x14ac:dyDescent="0.25">
      <c r="A21" s="156"/>
      <c r="B21" s="157"/>
      <c r="C21" s="128" t="s">
        <v>104</v>
      </c>
      <c r="D21" s="128">
        <v>8</v>
      </c>
      <c r="E21" s="128">
        <v>375</v>
      </c>
      <c r="F21" s="128">
        <v>2184850</v>
      </c>
      <c r="G21" s="128">
        <v>633080</v>
      </c>
      <c r="H21" s="128">
        <v>2817930</v>
      </c>
      <c r="I21" s="128">
        <v>5</v>
      </c>
    </row>
    <row r="22" spans="1:9" ht="30" customHeight="1" x14ac:dyDescent="0.25">
      <c r="A22" s="193">
        <v>1080</v>
      </c>
      <c r="B22" s="194" t="s">
        <v>147</v>
      </c>
      <c r="C22" s="52" t="s">
        <v>102</v>
      </c>
      <c r="D22" s="77">
        <v>3</v>
      </c>
      <c r="E22" s="77">
        <v>184</v>
      </c>
      <c r="F22" s="77">
        <v>2322200</v>
      </c>
      <c r="G22" s="77">
        <v>541680</v>
      </c>
      <c r="H22" s="77">
        <v>2863880</v>
      </c>
      <c r="I22" s="77">
        <v>5</v>
      </c>
    </row>
    <row r="23" spans="1:9" ht="30" customHeight="1" x14ac:dyDescent="0.25">
      <c r="A23" s="156"/>
      <c r="B23" s="157"/>
      <c r="C23" s="128" t="s">
        <v>104</v>
      </c>
      <c r="D23" s="128">
        <v>3</v>
      </c>
      <c r="E23" s="128">
        <v>184</v>
      </c>
      <c r="F23" s="128">
        <v>2322200</v>
      </c>
      <c r="G23" s="128">
        <v>541680</v>
      </c>
      <c r="H23" s="128">
        <v>2863880</v>
      </c>
      <c r="I23" s="128">
        <v>5</v>
      </c>
    </row>
    <row r="24" spans="1:9" ht="30" customHeight="1" x14ac:dyDescent="0.25">
      <c r="A24" s="155">
        <v>1104</v>
      </c>
      <c r="B24" s="147" t="s">
        <v>151</v>
      </c>
      <c r="C24" s="52" t="s">
        <v>102</v>
      </c>
      <c r="D24" s="77">
        <v>1</v>
      </c>
      <c r="E24" s="77">
        <v>266</v>
      </c>
      <c r="F24" s="77">
        <v>4248949</v>
      </c>
      <c r="G24" s="77">
        <v>2582030</v>
      </c>
      <c r="H24" s="77">
        <v>6830979</v>
      </c>
      <c r="I24" s="75">
        <v>0</v>
      </c>
    </row>
    <row r="25" spans="1:9" ht="30" customHeight="1" x14ac:dyDescent="0.25">
      <c r="A25" s="155"/>
      <c r="B25" s="147"/>
      <c r="C25" s="128" t="s">
        <v>104</v>
      </c>
      <c r="D25" s="128">
        <v>1</v>
      </c>
      <c r="E25" s="128">
        <v>266</v>
      </c>
      <c r="F25" s="128">
        <v>4248949</v>
      </c>
      <c r="G25" s="128">
        <v>2582030</v>
      </c>
      <c r="H25" s="128">
        <v>6830979</v>
      </c>
      <c r="I25" s="130">
        <v>0</v>
      </c>
    </row>
    <row r="26" spans="1:9" ht="30" customHeight="1" x14ac:dyDescent="0.25">
      <c r="A26" s="155">
        <v>1312</v>
      </c>
      <c r="B26" s="147" t="s">
        <v>153</v>
      </c>
      <c r="C26" s="52" t="s">
        <v>101</v>
      </c>
      <c r="D26" s="77">
        <v>1</v>
      </c>
      <c r="E26" s="77">
        <v>69</v>
      </c>
      <c r="F26" s="77">
        <v>321300</v>
      </c>
      <c r="G26" s="75">
        <v>0</v>
      </c>
      <c r="H26" s="77">
        <v>321300</v>
      </c>
      <c r="I26" s="75">
        <v>0</v>
      </c>
    </row>
    <row r="27" spans="1:9" ht="30" customHeight="1" x14ac:dyDescent="0.25">
      <c r="A27" s="155"/>
      <c r="B27" s="147"/>
      <c r="C27" s="128" t="s">
        <v>104</v>
      </c>
      <c r="D27" s="128">
        <v>1</v>
      </c>
      <c r="E27" s="128">
        <v>69</v>
      </c>
      <c r="F27" s="128">
        <v>321300</v>
      </c>
      <c r="G27" s="130">
        <v>0</v>
      </c>
      <c r="H27" s="128">
        <v>321300</v>
      </c>
      <c r="I27" s="130">
        <v>0</v>
      </c>
    </row>
    <row r="28" spans="1:9" ht="30" customHeight="1" x14ac:dyDescent="0.25">
      <c r="A28" s="192" t="s">
        <v>276</v>
      </c>
      <c r="B28" s="192"/>
      <c r="C28" s="192"/>
      <c r="D28" s="192"/>
      <c r="E28" s="192"/>
      <c r="F28" s="192"/>
      <c r="G28" s="192"/>
      <c r="H28" s="192"/>
      <c r="I28" s="192"/>
    </row>
    <row r="29" spans="1:9" ht="30" customHeight="1" x14ac:dyDescent="0.25">
      <c r="A29" s="190" t="s">
        <v>271</v>
      </c>
      <c r="B29" s="190"/>
      <c r="C29" s="190"/>
      <c r="D29" s="190"/>
      <c r="E29" s="190"/>
      <c r="F29" s="190"/>
      <c r="G29" s="190"/>
      <c r="H29" s="190"/>
      <c r="I29" s="190"/>
    </row>
    <row r="30" spans="1:9" ht="30" customHeight="1" x14ac:dyDescent="0.25">
      <c r="A30" s="129" t="s">
        <v>3</v>
      </c>
      <c r="B30" s="129" t="s">
        <v>100</v>
      </c>
      <c r="C30" s="129" t="s">
        <v>68</v>
      </c>
      <c r="D30" s="129" t="s">
        <v>272</v>
      </c>
      <c r="E30" s="129" t="s">
        <v>16</v>
      </c>
      <c r="F30" s="129" t="s">
        <v>267</v>
      </c>
      <c r="G30" s="129" t="s">
        <v>20</v>
      </c>
      <c r="H30" s="129" t="s">
        <v>268</v>
      </c>
      <c r="I30" s="129" t="s">
        <v>18</v>
      </c>
    </row>
    <row r="31" spans="1:9" ht="30" customHeight="1" x14ac:dyDescent="0.25">
      <c r="A31" s="193">
        <v>1392</v>
      </c>
      <c r="B31" s="194" t="s">
        <v>156</v>
      </c>
      <c r="C31" s="52" t="s">
        <v>102</v>
      </c>
      <c r="D31" s="77">
        <v>1</v>
      </c>
      <c r="E31" s="77">
        <v>34</v>
      </c>
      <c r="F31" s="77">
        <v>264000</v>
      </c>
      <c r="G31" s="77">
        <v>85200</v>
      </c>
      <c r="H31" s="77">
        <v>349200</v>
      </c>
      <c r="I31" s="77">
        <v>1</v>
      </c>
    </row>
    <row r="32" spans="1:9" ht="30" customHeight="1" x14ac:dyDescent="0.25">
      <c r="A32" s="156"/>
      <c r="B32" s="157"/>
      <c r="C32" s="128" t="s">
        <v>104</v>
      </c>
      <c r="D32" s="128">
        <v>1</v>
      </c>
      <c r="E32" s="128">
        <v>34</v>
      </c>
      <c r="F32" s="128">
        <v>264000</v>
      </c>
      <c r="G32" s="128">
        <v>85200</v>
      </c>
      <c r="H32" s="128">
        <v>349200</v>
      </c>
      <c r="I32" s="128">
        <v>1</v>
      </c>
    </row>
    <row r="33" spans="1:9" ht="30" customHeight="1" x14ac:dyDescent="0.25">
      <c r="A33" s="193">
        <v>1622</v>
      </c>
      <c r="B33" s="194" t="s">
        <v>168</v>
      </c>
      <c r="C33" s="52" t="s">
        <v>102</v>
      </c>
      <c r="D33" s="77">
        <v>5</v>
      </c>
      <c r="E33" s="77">
        <v>275</v>
      </c>
      <c r="F33" s="77">
        <v>1860800</v>
      </c>
      <c r="G33" s="77">
        <v>747740</v>
      </c>
      <c r="H33" s="77">
        <v>2608540</v>
      </c>
      <c r="I33" s="77">
        <v>5</v>
      </c>
    </row>
    <row r="34" spans="1:9" ht="30" customHeight="1" x14ac:dyDescent="0.25">
      <c r="A34" s="156"/>
      <c r="B34" s="157"/>
      <c r="C34" s="128" t="s">
        <v>104</v>
      </c>
      <c r="D34" s="128">
        <v>5</v>
      </c>
      <c r="E34" s="128">
        <v>275</v>
      </c>
      <c r="F34" s="128">
        <v>1860800</v>
      </c>
      <c r="G34" s="128">
        <v>747740</v>
      </c>
      <c r="H34" s="128">
        <v>2608540</v>
      </c>
      <c r="I34" s="128">
        <v>5</v>
      </c>
    </row>
    <row r="35" spans="1:9" ht="30" customHeight="1" x14ac:dyDescent="0.25">
      <c r="A35" s="193">
        <v>1701</v>
      </c>
      <c r="B35" s="194" t="s">
        <v>171</v>
      </c>
      <c r="C35" s="52" t="s">
        <v>102</v>
      </c>
      <c r="D35" s="77">
        <v>4</v>
      </c>
      <c r="E35" s="77">
        <v>294</v>
      </c>
      <c r="F35" s="77">
        <v>3084972</v>
      </c>
      <c r="G35" s="77">
        <v>1560640</v>
      </c>
      <c r="H35" s="77">
        <v>4645612</v>
      </c>
      <c r="I35" s="77">
        <v>1</v>
      </c>
    </row>
    <row r="36" spans="1:9" ht="30" customHeight="1" x14ac:dyDescent="0.25">
      <c r="A36" s="156"/>
      <c r="B36" s="157"/>
      <c r="C36" s="128" t="s">
        <v>104</v>
      </c>
      <c r="D36" s="128">
        <v>4</v>
      </c>
      <c r="E36" s="128">
        <v>294</v>
      </c>
      <c r="F36" s="128">
        <v>3084972</v>
      </c>
      <c r="G36" s="128">
        <v>1560640</v>
      </c>
      <c r="H36" s="128">
        <v>4645612</v>
      </c>
      <c r="I36" s="128">
        <v>1</v>
      </c>
    </row>
    <row r="37" spans="1:9" ht="30" customHeight="1" x14ac:dyDescent="0.25">
      <c r="A37" s="155">
        <v>1702</v>
      </c>
      <c r="B37" s="147" t="s">
        <v>172</v>
      </c>
      <c r="C37" s="52" t="s">
        <v>102</v>
      </c>
      <c r="D37" s="77">
        <v>1</v>
      </c>
      <c r="E37" s="77">
        <v>27</v>
      </c>
      <c r="F37" s="77">
        <v>141600</v>
      </c>
      <c r="G37" s="77">
        <v>79312</v>
      </c>
      <c r="H37" s="77">
        <v>220912</v>
      </c>
      <c r="I37" s="77">
        <v>4</v>
      </c>
    </row>
    <row r="38" spans="1:9" ht="30" customHeight="1" x14ac:dyDescent="0.25">
      <c r="A38" s="155"/>
      <c r="B38" s="147"/>
      <c r="C38" s="128" t="s">
        <v>104</v>
      </c>
      <c r="D38" s="128">
        <v>1</v>
      </c>
      <c r="E38" s="128">
        <v>27</v>
      </c>
      <c r="F38" s="128">
        <v>141600</v>
      </c>
      <c r="G38" s="128">
        <v>79312</v>
      </c>
      <c r="H38" s="128">
        <v>220912</v>
      </c>
      <c r="I38" s="128">
        <v>4</v>
      </c>
    </row>
    <row r="39" spans="1:9" ht="30" customHeight="1" x14ac:dyDescent="0.25">
      <c r="A39" s="155">
        <v>1709</v>
      </c>
      <c r="B39" s="147" t="s">
        <v>173</v>
      </c>
      <c r="C39" s="52" t="s">
        <v>102</v>
      </c>
      <c r="D39" s="77">
        <v>2</v>
      </c>
      <c r="E39" s="77">
        <v>178</v>
      </c>
      <c r="F39" s="77">
        <v>2249400</v>
      </c>
      <c r="G39" s="77">
        <v>768308</v>
      </c>
      <c r="H39" s="77">
        <v>3017708</v>
      </c>
      <c r="I39" s="75">
        <v>0</v>
      </c>
    </row>
    <row r="40" spans="1:9" ht="30" customHeight="1" x14ac:dyDescent="0.25">
      <c r="A40" s="155"/>
      <c r="B40" s="147"/>
      <c r="C40" s="128" t="s">
        <v>104</v>
      </c>
      <c r="D40" s="128">
        <v>2</v>
      </c>
      <c r="E40" s="128">
        <v>178</v>
      </c>
      <c r="F40" s="128">
        <v>2249400</v>
      </c>
      <c r="G40" s="128">
        <v>768308</v>
      </c>
      <c r="H40" s="128">
        <v>3017708</v>
      </c>
      <c r="I40" s="130">
        <v>0</v>
      </c>
    </row>
    <row r="41" spans="1:9" ht="30" customHeight="1" x14ac:dyDescent="0.25">
      <c r="A41" s="192" t="s">
        <v>276</v>
      </c>
      <c r="B41" s="192"/>
      <c r="C41" s="192"/>
      <c r="D41" s="192"/>
      <c r="E41" s="192"/>
      <c r="F41" s="192"/>
      <c r="G41" s="192"/>
      <c r="H41" s="192"/>
      <c r="I41" s="192"/>
    </row>
    <row r="42" spans="1:9" ht="30" customHeight="1" x14ac:dyDescent="0.25">
      <c r="A42" s="190" t="s">
        <v>271</v>
      </c>
      <c r="B42" s="190"/>
      <c r="C42" s="190"/>
      <c r="D42" s="190"/>
      <c r="E42" s="190"/>
      <c r="F42" s="190"/>
      <c r="G42" s="190"/>
      <c r="H42" s="190"/>
      <c r="I42" s="190"/>
    </row>
    <row r="43" spans="1:9" ht="30" customHeight="1" x14ac:dyDescent="0.25">
      <c r="A43" s="129" t="s">
        <v>3</v>
      </c>
      <c r="B43" s="129" t="s">
        <v>100</v>
      </c>
      <c r="C43" s="129" t="s">
        <v>68</v>
      </c>
      <c r="D43" s="129" t="s">
        <v>272</v>
      </c>
      <c r="E43" s="129" t="s">
        <v>16</v>
      </c>
      <c r="F43" s="129" t="s">
        <v>267</v>
      </c>
      <c r="G43" s="129" t="s">
        <v>20</v>
      </c>
      <c r="H43" s="129" t="s">
        <v>268</v>
      </c>
      <c r="I43" s="129" t="s">
        <v>18</v>
      </c>
    </row>
    <row r="44" spans="1:9" ht="30" customHeight="1" x14ac:dyDescent="0.25">
      <c r="A44" s="193">
        <v>1812</v>
      </c>
      <c r="B44" s="194" t="s">
        <v>175</v>
      </c>
      <c r="C44" s="79" t="s">
        <v>101</v>
      </c>
      <c r="D44" s="77">
        <v>3</v>
      </c>
      <c r="E44" s="77">
        <v>354</v>
      </c>
      <c r="F44" s="77">
        <v>3754324</v>
      </c>
      <c r="G44" s="75">
        <v>0</v>
      </c>
      <c r="H44" s="77">
        <v>3754324</v>
      </c>
      <c r="I44" s="75">
        <v>0</v>
      </c>
    </row>
    <row r="45" spans="1:9" ht="30" customHeight="1" x14ac:dyDescent="0.25">
      <c r="A45" s="156"/>
      <c r="B45" s="157"/>
      <c r="C45" s="128" t="s">
        <v>104</v>
      </c>
      <c r="D45" s="128">
        <v>3</v>
      </c>
      <c r="E45" s="128">
        <v>354</v>
      </c>
      <c r="F45" s="128">
        <v>3754324</v>
      </c>
      <c r="G45" s="130">
        <v>0</v>
      </c>
      <c r="H45" s="128">
        <v>3754324</v>
      </c>
      <c r="I45" s="130">
        <v>0</v>
      </c>
    </row>
    <row r="46" spans="1:9" ht="30" customHeight="1" x14ac:dyDescent="0.25">
      <c r="A46" s="193">
        <v>1910</v>
      </c>
      <c r="B46" s="194" t="s">
        <v>52</v>
      </c>
      <c r="C46" s="52" t="s">
        <v>101</v>
      </c>
      <c r="D46" s="77">
        <v>2</v>
      </c>
      <c r="E46" s="77">
        <v>91</v>
      </c>
      <c r="F46" s="77">
        <v>1099736</v>
      </c>
      <c r="G46" s="77">
        <v>70000</v>
      </c>
      <c r="H46" s="77">
        <v>1169736</v>
      </c>
      <c r="I46" s="75">
        <v>0</v>
      </c>
    </row>
    <row r="47" spans="1:9" ht="30" customHeight="1" x14ac:dyDescent="0.25">
      <c r="A47" s="156"/>
      <c r="B47" s="157"/>
      <c r="C47" s="128" t="s">
        <v>104</v>
      </c>
      <c r="D47" s="128">
        <v>2</v>
      </c>
      <c r="E47" s="128">
        <v>91</v>
      </c>
      <c r="F47" s="128">
        <v>1099736</v>
      </c>
      <c r="G47" s="128">
        <v>70000</v>
      </c>
      <c r="H47" s="128">
        <v>1169736</v>
      </c>
      <c r="I47" s="130">
        <v>0</v>
      </c>
    </row>
    <row r="48" spans="1:9" ht="30" customHeight="1" x14ac:dyDescent="0.25">
      <c r="A48" s="193">
        <v>2023</v>
      </c>
      <c r="B48" s="194" t="s">
        <v>182</v>
      </c>
      <c r="C48" s="52" t="s">
        <v>102</v>
      </c>
      <c r="D48" s="77">
        <v>6</v>
      </c>
      <c r="E48" s="77">
        <v>368</v>
      </c>
      <c r="F48" s="77">
        <v>3056053</v>
      </c>
      <c r="G48" s="77">
        <v>1040144</v>
      </c>
      <c r="H48" s="77">
        <v>4096197</v>
      </c>
      <c r="I48" s="77">
        <v>3</v>
      </c>
    </row>
    <row r="49" spans="1:9" ht="30" customHeight="1" x14ac:dyDescent="0.25">
      <c r="A49" s="156"/>
      <c r="B49" s="157"/>
      <c r="C49" s="128" t="s">
        <v>104</v>
      </c>
      <c r="D49" s="128">
        <v>6</v>
      </c>
      <c r="E49" s="128">
        <v>368</v>
      </c>
      <c r="F49" s="128">
        <v>3056053</v>
      </c>
      <c r="G49" s="128">
        <v>1040144</v>
      </c>
      <c r="H49" s="128">
        <v>4096197</v>
      </c>
      <c r="I49" s="128">
        <v>3</v>
      </c>
    </row>
    <row r="50" spans="1:9" ht="30" customHeight="1" x14ac:dyDescent="0.25">
      <c r="A50" s="155">
        <v>2100</v>
      </c>
      <c r="B50" s="147" t="s">
        <v>82</v>
      </c>
      <c r="C50" s="52" t="s">
        <v>102</v>
      </c>
      <c r="D50" s="77">
        <v>1</v>
      </c>
      <c r="E50" s="77">
        <v>224</v>
      </c>
      <c r="F50" s="77">
        <v>3440788</v>
      </c>
      <c r="G50" s="77">
        <v>601044</v>
      </c>
      <c r="H50" s="77">
        <v>4041832</v>
      </c>
      <c r="I50" s="75">
        <v>0</v>
      </c>
    </row>
    <row r="51" spans="1:9" ht="30" customHeight="1" x14ac:dyDescent="0.25">
      <c r="A51" s="155"/>
      <c r="B51" s="147"/>
      <c r="C51" s="128" t="s">
        <v>104</v>
      </c>
      <c r="D51" s="128">
        <v>1</v>
      </c>
      <c r="E51" s="128">
        <v>224</v>
      </c>
      <c r="F51" s="128">
        <v>3440788</v>
      </c>
      <c r="G51" s="128">
        <v>601044</v>
      </c>
      <c r="H51" s="128">
        <v>4041832</v>
      </c>
      <c r="I51" s="130">
        <v>0</v>
      </c>
    </row>
    <row r="52" spans="1:9" ht="30" customHeight="1" x14ac:dyDescent="0.25">
      <c r="A52" s="155">
        <v>2220</v>
      </c>
      <c r="B52" s="147" t="s">
        <v>187</v>
      </c>
      <c r="C52" s="52" t="s">
        <v>102</v>
      </c>
      <c r="D52" s="77">
        <v>2</v>
      </c>
      <c r="E52" s="77">
        <v>67</v>
      </c>
      <c r="F52" s="77">
        <v>558320</v>
      </c>
      <c r="G52" s="77">
        <v>376200</v>
      </c>
      <c r="H52" s="77">
        <v>934520</v>
      </c>
      <c r="I52" s="77">
        <v>2</v>
      </c>
    </row>
    <row r="53" spans="1:9" ht="30" customHeight="1" x14ac:dyDescent="0.25">
      <c r="A53" s="155"/>
      <c r="B53" s="147"/>
      <c r="C53" s="128" t="s">
        <v>104</v>
      </c>
      <c r="D53" s="128">
        <v>2</v>
      </c>
      <c r="E53" s="128">
        <v>67</v>
      </c>
      <c r="F53" s="128">
        <v>558320</v>
      </c>
      <c r="G53" s="128">
        <v>376200</v>
      </c>
      <c r="H53" s="128">
        <v>934520</v>
      </c>
      <c r="I53" s="128">
        <v>2</v>
      </c>
    </row>
    <row r="54" spans="1:9" ht="30" customHeight="1" x14ac:dyDescent="0.25">
      <c r="A54" s="192" t="s">
        <v>276</v>
      </c>
      <c r="B54" s="192"/>
      <c r="C54" s="192"/>
      <c r="D54" s="192"/>
      <c r="E54" s="192"/>
      <c r="F54" s="192"/>
      <c r="G54" s="192"/>
      <c r="H54" s="192"/>
      <c r="I54" s="192"/>
    </row>
    <row r="55" spans="1:9" ht="30" customHeight="1" x14ac:dyDescent="0.25">
      <c r="A55" s="190" t="s">
        <v>271</v>
      </c>
      <c r="B55" s="190"/>
      <c r="C55" s="190"/>
      <c r="D55" s="190"/>
      <c r="E55" s="190"/>
      <c r="F55" s="190"/>
      <c r="G55" s="190"/>
      <c r="H55" s="190"/>
      <c r="I55" s="190"/>
    </row>
    <row r="56" spans="1:9" ht="30" customHeight="1" x14ac:dyDescent="0.25">
      <c r="A56" s="129" t="s">
        <v>3</v>
      </c>
      <c r="B56" s="129" t="s">
        <v>100</v>
      </c>
      <c r="C56" s="129" t="s">
        <v>68</v>
      </c>
      <c r="D56" s="129" t="s">
        <v>272</v>
      </c>
      <c r="E56" s="129" t="s">
        <v>16</v>
      </c>
      <c r="F56" s="129" t="s">
        <v>267</v>
      </c>
      <c r="G56" s="129" t="s">
        <v>20</v>
      </c>
      <c r="H56" s="129" t="s">
        <v>268</v>
      </c>
      <c r="I56" s="129" t="s">
        <v>18</v>
      </c>
    </row>
    <row r="57" spans="1:9" ht="30" customHeight="1" x14ac:dyDescent="0.25">
      <c r="A57" s="155">
        <v>2310</v>
      </c>
      <c r="B57" s="147" t="s">
        <v>40</v>
      </c>
      <c r="C57" s="52" t="s">
        <v>102</v>
      </c>
      <c r="D57" s="77">
        <v>2</v>
      </c>
      <c r="E57" s="77">
        <v>84</v>
      </c>
      <c r="F57" s="77">
        <v>709680</v>
      </c>
      <c r="G57" s="77">
        <v>170050</v>
      </c>
      <c r="H57" s="77">
        <v>879730</v>
      </c>
      <c r="I57" s="75">
        <v>0</v>
      </c>
    </row>
    <row r="58" spans="1:9" ht="30" customHeight="1" x14ac:dyDescent="0.25">
      <c r="A58" s="155"/>
      <c r="B58" s="147"/>
      <c r="C58" s="128" t="s">
        <v>104</v>
      </c>
      <c r="D58" s="128">
        <v>2</v>
      </c>
      <c r="E58" s="128">
        <v>84</v>
      </c>
      <c r="F58" s="128">
        <v>709680</v>
      </c>
      <c r="G58" s="128">
        <v>170050</v>
      </c>
      <c r="H58" s="128">
        <v>879730</v>
      </c>
      <c r="I58" s="130">
        <v>0</v>
      </c>
    </row>
    <row r="59" spans="1:9" ht="30" customHeight="1" x14ac:dyDescent="0.25">
      <c r="A59" s="155">
        <v>2394</v>
      </c>
      <c r="B59" s="147" t="s">
        <v>191</v>
      </c>
      <c r="C59" s="52" t="s">
        <v>102</v>
      </c>
      <c r="D59" s="77">
        <v>1</v>
      </c>
      <c r="E59" s="77">
        <v>345</v>
      </c>
      <c r="F59" s="77">
        <v>3614000</v>
      </c>
      <c r="G59" s="77">
        <v>3080000</v>
      </c>
      <c r="H59" s="77">
        <v>6694000</v>
      </c>
      <c r="I59" s="75">
        <v>0</v>
      </c>
    </row>
    <row r="60" spans="1:9" ht="30" customHeight="1" x14ac:dyDescent="0.25">
      <c r="A60" s="155"/>
      <c r="B60" s="147"/>
      <c r="C60" s="128" t="s">
        <v>104</v>
      </c>
      <c r="D60" s="128">
        <v>1</v>
      </c>
      <c r="E60" s="128">
        <v>345</v>
      </c>
      <c r="F60" s="128">
        <v>3614000</v>
      </c>
      <c r="G60" s="128">
        <v>3080000</v>
      </c>
      <c r="H60" s="128">
        <v>6694000</v>
      </c>
      <c r="I60" s="130">
        <v>0</v>
      </c>
    </row>
    <row r="61" spans="1:9" ht="30" customHeight="1" x14ac:dyDescent="0.25">
      <c r="A61" s="155">
        <v>2395</v>
      </c>
      <c r="B61" s="147" t="s">
        <v>192</v>
      </c>
      <c r="C61" s="52" t="s">
        <v>102</v>
      </c>
      <c r="D61" s="77">
        <v>3</v>
      </c>
      <c r="E61" s="77">
        <v>101</v>
      </c>
      <c r="F61" s="77">
        <v>1010600</v>
      </c>
      <c r="G61" s="77">
        <v>233540</v>
      </c>
      <c r="H61" s="77">
        <v>1244140</v>
      </c>
      <c r="I61" s="77">
        <v>3</v>
      </c>
    </row>
    <row r="62" spans="1:9" ht="30" customHeight="1" x14ac:dyDescent="0.25">
      <c r="A62" s="155"/>
      <c r="B62" s="147"/>
      <c r="C62" s="128" t="s">
        <v>104</v>
      </c>
      <c r="D62" s="128">
        <v>3</v>
      </c>
      <c r="E62" s="128">
        <v>101</v>
      </c>
      <c r="F62" s="128">
        <v>1010600</v>
      </c>
      <c r="G62" s="128">
        <v>233540</v>
      </c>
      <c r="H62" s="128">
        <v>1244140</v>
      </c>
      <c r="I62" s="128">
        <v>3</v>
      </c>
    </row>
    <row r="63" spans="1:9" ht="30" customHeight="1" x14ac:dyDescent="0.25">
      <c r="A63" s="155">
        <v>2410</v>
      </c>
      <c r="B63" s="147" t="s">
        <v>195</v>
      </c>
      <c r="C63" s="52" t="s">
        <v>102</v>
      </c>
      <c r="D63" s="77">
        <v>3</v>
      </c>
      <c r="E63" s="77">
        <v>1308</v>
      </c>
      <c r="F63" s="77">
        <v>14950230</v>
      </c>
      <c r="G63" s="77">
        <v>5499190</v>
      </c>
      <c r="H63" s="77">
        <v>20449420</v>
      </c>
      <c r="I63" s="77">
        <v>1</v>
      </c>
    </row>
    <row r="64" spans="1:9" ht="30" customHeight="1" x14ac:dyDescent="0.25">
      <c r="A64" s="155"/>
      <c r="B64" s="147"/>
      <c r="C64" s="128" t="s">
        <v>104</v>
      </c>
      <c r="D64" s="128">
        <v>3</v>
      </c>
      <c r="E64" s="128">
        <v>1308</v>
      </c>
      <c r="F64" s="128">
        <v>14950230</v>
      </c>
      <c r="G64" s="128">
        <v>5499190</v>
      </c>
      <c r="H64" s="128">
        <v>20449420</v>
      </c>
      <c r="I64" s="128">
        <v>1</v>
      </c>
    </row>
    <row r="65" spans="1:9" ht="30" customHeight="1" x14ac:dyDescent="0.25">
      <c r="A65" s="155">
        <v>3100</v>
      </c>
      <c r="B65" s="147" t="s">
        <v>248</v>
      </c>
      <c r="C65" s="52" t="s">
        <v>102</v>
      </c>
      <c r="D65" s="77">
        <v>2</v>
      </c>
      <c r="E65" s="77">
        <v>173</v>
      </c>
      <c r="F65" s="77">
        <v>1413888</v>
      </c>
      <c r="G65" s="77">
        <v>357390</v>
      </c>
      <c r="H65" s="77">
        <v>1771278</v>
      </c>
      <c r="I65" s="77">
        <v>2</v>
      </c>
    </row>
    <row r="66" spans="1:9" ht="30" customHeight="1" x14ac:dyDescent="0.25">
      <c r="A66" s="155"/>
      <c r="B66" s="147"/>
      <c r="C66" s="128" t="s">
        <v>104</v>
      </c>
      <c r="D66" s="128">
        <v>2</v>
      </c>
      <c r="E66" s="128">
        <v>173</v>
      </c>
      <c r="F66" s="128">
        <v>1413888</v>
      </c>
      <c r="G66" s="128">
        <v>357390</v>
      </c>
      <c r="H66" s="128">
        <v>1771278</v>
      </c>
      <c r="I66" s="128">
        <v>2</v>
      </c>
    </row>
    <row r="67" spans="1:9" ht="30" customHeight="1" x14ac:dyDescent="0.25">
      <c r="A67" s="195" t="s">
        <v>105</v>
      </c>
      <c r="B67" s="195"/>
      <c r="C67" s="195"/>
      <c r="D67" s="138">
        <v>64</v>
      </c>
      <c r="E67" s="138">
        <v>5528</v>
      </c>
      <c r="F67" s="138">
        <v>57154676</v>
      </c>
      <c r="G67" s="138">
        <v>20699488</v>
      </c>
      <c r="H67" s="138">
        <v>77854164</v>
      </c>
      <c r="I67" s="138">
        <v>35</v>
      </c>
    </row>
  </sheetData>
  <mergeCells count="61">
    <mergeCell ref="B61:B62"/>
    <mergeCell ref="A61:A62"/>
    <mergeCell ref="A67:C67"/>
    <mergeCell ref="B65:B66"/>
    <mergeCell ref="A65:A66"/>
    <mergeCell ref="B63:B64"/>
    <mergeCell ref="A63:A64"/>
    <mergeCell ref="B50:B51"/>
    <mergeCell ref="A50:A51"/>
    <mergeCell ref="B59:B60"/>
    <mergeCell ref="A59:A60"/>
    <mergeCell ref="B57:B58"/>
    <mergeCell ref="A57:A58"/>
    <mergeCell ref="B52:B53"/>
    <mergeCell ref="A52:A53"/>
    <mergeCell ref="A54:I54"/>
    <mergeCell ref="A55:I55"/>
    <mergeCell ref="A29:I29"/>
    <mergeCell ref="B35:B36"/>
    <mergeCell ref="A35:A36"/>
    <mergeCell ref="B33:B34"/>
    <mergeCell ref="A33:A34"/>
    <mergeCell ref="A31:A32"/>
    <mergeCell ref="B31:B32"/>
    <mergeCell ref="B26:B27"/>
    <mergeCell ref="A26:A27"/>
    <mergeCell ref="A24:A25"/>
    <mergeCell ref="B24:B25"/>
    <mergeCell ref="A28:I28"/>
    <mergeCell ref="B22:B23"/>
    <mergeCell ref="A22:A23"/>
    <mergeCell ref="A20:A21"/>
    <mergeCell ref="B20:B21"/>
    <mergeCell ref="A18:A19"/>
    <mergeCell ref="B18:B19"/>
    <mergeCell ref="A16:I16"/>
    <mergeCell ref="A12:A13"/>
    <mergeCell ref="B12:B13"/>
    <mergeCell ref="B10:B11"/>
    <mergeCell ref="A10:A11"/>
    <mergeCell ref="B4:B5"/>
    <mergeCell ref="A4:A5"/>
    <mergeCell ref="A1:I1"/>
    <mergeCell ref="A2:I2"/>
    <mergeCell ref="A15:I15"/>
    <mergeCell ref="B8:B9"/>
    <mergeCell ref="A8:A9"/>
    <mergeCell ref="B6:B7"/>
    <mergeCell ref="A6:A7"/>
    <mergeCell ref="A48:A49"/>
    <mergeCell ref="A44:A45"/>
    <mergeCell ref="B48:B49"/>
    <mergeCell ref="B44:B45"/>
    <mergeCell ref="B46:B47"/>
    <mergeCell ref="A46:A47"/>
    <mergeCell ref="A42:I42"/>
    <mergeCell ref="A39:A40"/>
    <mergeCell ref="B39:B40"/>
    <mergeCell ref="B37:B38"/>
    <mergeCell ref="A37:A38"/>
    <mergeCell ref="A41:I41"/>
  </mergeCells>
  <printOptions horizontalCentered="1" verticalCentered="1"/>
  <pageMargins left="0.7" right="0.7" top="0.75" bottom="0.75" header="0.3" footer="0.3"/>
  <pageSetup paperSize="9" firstPageNumber="49" orientation="landscape" useFirstPageNumber="1" r:id="rId1"/>
  <headerFooter>
    <oddFooter>&amp;C&amp;P</oddFooter>
  </headerFooter>
  <rowBreaks count="4" manualBreakCount="4">
    <brk id="14" max="16383" man="1"/>
    <brk id="27" max="16383" man="1"/>
    <brk id="40" max="8" man="1"/>
    <brk id="53" max="8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rightToLeft="1" tabSelected="1" view="pageBreakPreview" zoomScaleNormal="100" zoomScaleSheetLayoutView="100" workbookViewId="0">
      <selection activeCell="G6" sqref="G6"/>
    </sheetView>
  </sheetViews>
  <sheetFormatPr defaultRowHeight="35.1" customHeight="1" x14ac:dyDescent="0.25"/>
  <cols>
    <col min="1" max="1" width="9.140625" style="19"/>
    <col min="2" max="2" width="17.140625" style="19" customWidth="1"/>
    <col min="3" max="3" width="9.140625" style="19"/>
    <col min="4" max="4" width="16.28515625" style="19" customWidth="1"/>
    <col min="5" max="5" width="15.85546875" style="19" customWidth="1"/>
    <col min="6" max="6" width="12.85546875" style="19" customWidth="1"/>
    <col min="7" max="7" width="13.7109375" style="19" customWidth="1"/>
    <col min="8" max="8" width="16.28515625" style="19" customWidth="1"/>
    <col min="9" max="9" width="16.5703125" style="19" customWidth="1"/>
    <col min="10" max="16384" width="9.140625" style="19"/>
  </cols>
  <sheetData>
    <row r="1" spans="1:9" ht="35.1" customHeight="1" x14ac:dyDescent="0.25">
      <c r="A1" s="159" t="s">
        <v>275</v>
      </c>
      <c r="B1" s="159"/>
      <c r="C1" s="159"/>
      <c r="D1" s="159"/>
      <c r="E1" s="159"/>
      <c r="F1" s="159"/>
      <c r="G1" s="159"/>
      <c r="H1" s="159"/>
      <c r="I1" s="159"/>
    </row>
    <row r="2" spans="1:9" ht="35.1" customHeight="1" x14ac:dyDescent="0.25">
      <c r="A2" s="190" t="s">
        <v>273</v>
      </c>
      <c r="B2" s="190"/>
      <c r="C2" s="190"/>
      <c r="D2" s="190"/>
      <c r="E2" s="190"/>
      <c r="F2" s="190"/>
      <c r="G2" s="190"/>
      <c r="H2" s="190"/>
      <c r="I2" s="190"/>
    </row>
    <row r="3" spans="1:9" ht="35.1" customHeight="1" x14ac:dyDescent="0.25">
      <c r="A3" s="127" t="s">
        <v>120</v>
      </c>
      <c r="B3" s="127" t="s">
        <v>100</v>
      </c>
      <c r="C3" s="127" t="s">
        <v>68</v>
      </c>
      <c r="D3" s="127" t="s">
        <v>112</v>
      </c>
      <c r="E3" s="127" t="s">
        <v>298</v>
      </c>
      <c r="F3" s="127" t="s">
        <v>299</v>
      </c>
      <c r="G3" s="127" t="s">
        <v>378</v>
      </c>
      <c r="H3" s="127" t="s">
        <v>300</v>
      </c>
      <c r="I3" s="127" t="s">
        <v>301</v>
      </c>
    </row>
    <row r="4" spans="1:9" ht="35.1" customHeight="1" x14ac:dyDescent="0.25">
      <c r="A4" s="143" t="s">
        <v>118</v>
      </c>
      <c r="B4" s="143" t="s">
        <v>119</v>
      </c>
      <c r="C4" s="40" t="s">
        <v>101</v>
      </c>
      <c r="D4" s="77">
        <v>34033536</v>
      </c>
      <c r="E4" s="77">
        <v>34026786</v>
      </c>
      <c r="F4" s="75">
        <v>0</v>
      </c>
      <c r="G4" s="75">
        <v>0</v>
      </c>
      <c r="H4" s="77">
        <v>34026786</v>
      </c>
      <c r="I4" s="77">
        <v>34026786</v>
      </c>
    </row>
    <row r="5" spans="1:9" ht="35.1" customHeight="1" x14ac:dyDescent="0.25">
      <c r="A5" s="143"/>
      <c r="B5" s="143"/>
      <c r="C5" s="40" t="s">
        <v>102</v>
      </c>
      <c r="D5" s="77">
        <v>1315852149</v>
      </c>
      <c r="E5" s="77">
        <v>1312243116</v>
      </c>
      <c r="F5" s="77">
        <v>15000</v>
      </c>
      <c r="G5" s="77">
        <v>667000</v>
      </c>
      <c r="H5" s="77">
        <v>1312925116</v>
      </c>
      <c r="I5" s="77">
        <v>1312925116</v>
      </c>
    </row>
    <row r="6" spans="1:9" ht="35.1" customHeight="1" x14ac:dyDescent="0.25">
      <c r="A6" s="145" t="s">
        <v>105</v>
      </c>
      <c r="B6" s="145"/>
      <c r="C6" s="145"/>
      <c r="D6" s="114">
        <v>1349885685</v>
      </c>
      <c r="E6" s="114">
        <v>1346269902</v>
      </c>
      <c r="F6" s="114">
        <v>15000</v>
      </c>
      <c r="G6" s="114">
        <v>667000</v>
      </c>
      <c r="H6" s="114">
        <v>1346951902</v>
      </c>
      <c r="I6" s="114">
        <v>1346951902</v>
      </c>
    </row>
  </sheetData>
  <mergeCells count="5">
    <mergeCell ref="B4:B5"/>
    <mergeCell ref="A4:A5"/>
    <mergeCell ref="A6:C6"/>
    <mergeCell ref="A1:I1"/>
    <mergeCell ref="A2:I2"/>
  </mergeCells>
  <printOptions horizontalCentered="1" verticalCentered="1"/>
  <pageMargins left="0.7" right="0.7" top="0.75" bottom="0.75" header="0.3" footer="0.3"/>
  <pageSetup paperSize="9" scale="103" firstPageNumber="54" orientation="landscape" useFirstPageNumber="1" r:id="rId1"/>
  <headerFooter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rightToLeft="1" tabSelected="1" view="pageBreakPreview" topLeftCell="A4" zoomScaleNormal="100" zoomScaleSheetLayoutView="100" workbookViewId="0">
      <selection activeCell="G6" sqref="G6"/>
    </sheetView>
  </sheetViews>
  <sheetFormatPr defaultRowHeight="30" customHeight="1" x14ac:dyDescent="0.25"/>
  <cols>
    <col min="1" max="1" width="10" style="76" customWidth="1"/>
    <col min="2" max="2" width="35.42578125" style="78" customWidth="1"/>
    <col min="3" max="3" width="9.140625" style="19"/>
    <col min="4" max="4" width="15.85546875" style="19" customWidth="1"/>
    <col min="5" max="5" width="16.140625" style="19" customWidth="1"/>
    <col min="6" max="6" width="11.85546875" style="19" customWidth="1"/>
    <col min="7" max="7" width="12.85546875" style="19" customWidth="1"/>
    <col min="8" max="9" width="16" style="19" customWidth="1"/>
  </cols>
  <sheetData>
    <row r="1" spans="1:9" ht="27" customHeight="1" x14ac:dyDescent="0.25">
      <c r="A1" s="159" t="s">
        <v>279</v>
      </c>
      <c r="B1" s="159"/>
      <c r="C1" s="159"/>
      <c r="D1" s="159"/>
      <c r="E1" s="159"/>
      <c r="F1" s="159"/>
      <c r="G1" s="159"/>
      <c r="H1" s="159"/>
      <c r="I1" s="159"/>
    </row>
    <row r="2" spans="1:9" ht="26.25" customHeight="1" x14ac:dyDescent="0.25">
      <c r="A2" s="190" t="s">
        <v>274</v>
      </c>
      <c r="B2" s="190"/>
      <c r="C2" s="190"/>
      <c r="D2" s="190"/>
      <c r="E2" s="190"/>
      <c r="F2" s="190"/>
      <c r="G2" s="190"/>
      <c r="H2" s="190"/>
      <c r="I2" s="190"/>
    </row>
    <row r="3" spans="1:9" s="80" customFormat="1" ht="30" customHeight="1" x14ac:dyDescent="0.25">
      <c r="A3" s="127" t="s">
        <v>2</v>
      </c>
      <c r="B3" s="127" t="s">
        <v>100</v>
      </c>
      <c r="C3" s="127" t="s">
        <v>68</v>
      </c>
      <c r="D3" s="127" t="s">
        <v>112</v>
      </c>
      <c r="E3" s="127" t="s">
        <v>113</v>
      </c>
      <c r="F3" s="127" t="s">
        <v>114</v>
      </c>
      <c r="G3" s="127" t="s">
        <v>115</v>
      </c>
      <c r="H3" s="127" t="s">
        <v>116</v>
      </c>
      <c r="I3" s="127" t="s">
        <v>117</v>
      </c>
    </row>
    <row r="4" spans="1:9" ht="30" customHeight="1" x14ac:dyDescent="0.25">
      <c r="A4" s="143">
        <v>10</v>
      </c>
      <c r="B4" s="168" t="s">
        <v>72</v>
      </c>
      <c r="C4" s="40" t="s">
        <v>102</v>
      </c>
      <c r="D4" s="77">
        <v>330372367</v>
      </c>
      <c r="E4" s="77">
        <v>330555035</v>
      </c>
      <c r="F4" s="75">
        <v>0</v>
      </c>
      <c r="G4" s="77">
        <v>667000</v>
      </c>
      <c r="H4" s="77">
        <v>331222035</v>
      </c>
      <c r="I4" s="77">
        <v>331222035</v>
      </c>
    </row>
    <row r="5" spans="1:9" ht="30" customHeight="1" x14ac:dyDescent="0.25">
      <c r="A5" s="143"/>
      <c r="B5" s="168"/>
      <c r="C5" s="132" t="s">
        <v>104</v>
      </c>
      <c r="D5" s="128">
        <v>330372367</v>
      </c>
      <c r="E5" s="128">
        <v>330555035</v>
      </c>
      <c r="F5" s="130">
        <v>0</v>
      </c>
      <c r="G5" s="128">
        <v>667000</v>
      </c>
      <c r="H5" s="128">
        <v>331222035</v>
      </c>
      <c r="I5" s="128">
        <v>331222035</v>
      </c>
    </row>
    <row r="6" spans="1:9" ht="30" customHeight="1" x14ac:dyDescent="0.25">
      <c r="A6" s="143">
        <v>11</v>
      </c>
      <c r="B6" s="168" t="s">
        <v>73</v>
      </c>
      <c r="C6" s="116" t="s">
        <v>102</v>
      </c>
      <c r="D6" s="117">
        <v>172264763</v>
      </c>
      <c r="E6" s="117">
        <v>172260606</v>
      </c>
      <c r="F6" s="118">
        <v>0</v>
      </c>
      <c r="G6" s="118">
        <v>0</v>
      </c>
      <c r="H6" s="117">
        <v>172260606</v>
      </c>
      <c r="I6" s="117">
        <v>172260606</v>
      </c>
    </row>
    <row r="7" spans="1:9" ht="30" customHeight="1" x14ac:dyDescent="0.25">
      <c r="A7" s="143"/>
      <c r="B7" s="168"/>
      <c r="C7" s="132" t="s">
        <v>104</v>
      </c>
      <c r="D7" s="128">
        <v>172264763</v>
      </c>
      <c r="E7" s="128">
        <v>172260606</v>
      </c>
      <c r="F7" s="130">
        <v>0</v>
      </c>
      <c r="G7" s="130">
        <v>0</v>
      </c>
      <c r="H7" s="128">
        <v>172260606</v>
      </c>
      <c r="I7" s="128">
        <v>172260606</v>
      </c>
    </row>
    <row r="8" spans="1:9" ht="30" customHeight="1" x14ac:dyDescent="0.25">
      <c r="A8" s="143">
        <v>13</v>
      </c>
      <c r="B8" s="168" t="s">
        <v>74</v>
      </c>
      <c r="C8" s="40" t="s">
        <v>101</v>
      </c>
      <c r="D8" s="77">
        <v>2628</v>
      </c>
      <c r="E8" s="77">
        <v>2628</v>
      </c>
      <c r="F8" s="75">
        <v>0</v>
      </c>
      <c r="G8" s="75">
        <v>0</v>
      </c>
      <c r="H8" s="77">
        <v>2628</v>
      </c>
      <c r="I8" s="77">
        <v>2628</v>
      </c>
    </row>
    <row r="9" spans="1:9" ht="30" customHeight="1" x14ac:dyDescent="0.25">
      <c r="A9" s="143"/>
      <c r="B9" s="168"/>
      <c r="C9" s="40" t="s">
        <v>102</v>
      </c>
      <c r="D9" s="77">
        <v>2283845</v>
      </c>
      <c r="E9" s="77">
        <v>2298473</v>
      </c>
      <c r="F9" s="75">
        <v>0</v>
      </c>
      <c r="G9" s="75">
        <v>0</v>
      </c>
      <c r="H9" s="77">
        <v>2298473</v>
      </c>
      <c r="I9" s="77">
        <v>2298473</v>
      </c>
    </row>
    <row r="10" spans="1:9" ht="30" customHeight="1" x14ac:dyDescent="0.25">
      <c r="A10" s="143"/>
      <c r="B10" s="168"/>
      <c r="C10" s="132" t="s">
        <v>104</v>
      </c>
      <c r="D10" s="128">
        <v>2286473</v>
      </c>
      <c r="E10" s="128">
        <v>2301101</v>
      </c>
      <c r="F10" s="130">
        <v>0</v>
      </c>
      <c r="G10" s="130">
        <v>0</v>
      </c>
      <c r="H10" s="128">
        <v>2301101</v>
      </c>
      <c r="I10" s="128">
        <v>2301101</v>
      </c>
    </row>
    <row r="11" spans="1:9" ht="30" customHeight="1" x14ac:dyDescent="0.25">
      <c r="A11" s="143">
        <v>16</v>
      </c>
      <c r="B11" s="168" t="s">
        <v>77</v>
      </c>
      <c r="C11" s="40" t="s">
        <v>102</v>
      </c>
      <c r="D11" s="77">
        <v>6567700</v>
      </c>
      <c r="E11" s="77">
        <v>6567700</v>
      </c>
      <c r="F11" s="75">
        <v>0</v>
      </c>
      <c r="G11" s="75">
        <v>0</v>
      </c>
      <c r="H11" s="77">
        <v>6567700</v>
      </c>
      <c r="I11" s="77">
        <v>6567700</v>
      </c>
    </row>
    <row r="12" spans="1:9" ht="30" customHeight="1" x14ac:dyDescent="0.25">
      <c r="A12" s="143"/>
      <c r="B12" s="168"/>
      <c r="C12" s="132" t="s">
        <v>104</v>
      </c>
      <c r="D12" s="128">
        <v>6567700</v>
      </c>
      <c r="E12" s="128">
        <v>6567700</v>
      </c>
      <c r="F12" s="130">
        <v>0</v>
      </c>
      <c r="G12" s="130">
        <v>0</v>
      </c>
      <c r="H12" s="128">
        <v>6567700</v>
      </c>
      <c r="I12" s="128">
        <v>6567700</v>
      </c>
    </row>
    <row r="13" spans="1:9" ht="30" customHeight="1" x14ac:dyDescent="0.25">
      <c r="A13" s="143">
        <v>17</v>
      </c>
      <c r="B13" s="168" t="s">
        <v>78</v>
      </c>
      <c r="C13" s="40" t="s">
        <v>102</v>
      </c>
      <c r="D13" s="77">
        <v>214877410</v>
      </c>
      <c r="E13" s="77">
        <v>210624450</v>
      </c>
      <c r="F13" s="75">
        <v>0</v>
      </c>
      <c r="G13" s="75">
        <v>0</v>
      </c>
      <c r="H13" s="77">
        <v>210624450</v>
      </c>
      <c r="I13" s="77">
        <v>210624450</v>
      </c>
    </row>
    <row r="14" spans="1:9" ht="30" customHeight="1" x14ac:dyDescent="0.25">
      <c r="A14" s="143"/>
      <c r="B14" s="168"/>
      <c r="C14" s="132" t="s">
        <v>104</v>
      </c>
      <c r="D14" s="128">
        <v>214877410</v>
      </c>
      <c r="E14" s="128">
        <v>210624450</v>
      </c>
      <c r="F14" s="130">
        <v>0</v>
      </c>
      <c r="G14" s="130">
        <v>0</v>
      </c>
      <c r="H14" s="128">
        <v>210624450</v>
      </c>
      <c r="I14" s="128">
        <v>210624450</v>
      </c>
    </row>
    <row r="15" spans="1:9" ht="30" customHeight="1" x14ac:dyDescent="0.25">
      <c r="A15" s="143">
        <v>18</v>
      </c>
      <c r="B15" s="168" t="s">
        <v>79</v>
      </c>
      <c r="C15" s="40" t="s">
        <v>101</v>
      </c>
      <c r="D15" s="77">
        <v>252508</v>
      </c>
      <c r="E15" s="77">
        <v>245758</v>
      </c>
      <c r="F15" s="75">
        <v>0</v>
      </c>
      <c r="G15" s="75">
        <v>0</v>
      </c>
      <c r="H15" s="77">
        <v>245758</v>
      </c>
      <c r="I15" s="77">
        <v>245758</v>
      </c>
    </row>
    <row r="16" spans="1:9" ht="30" customHeight="1" x14ac:dyDescent="0.25">
      <c r="A16" s="143"/>
      <c r="B16" s="168"/>
      <c r="C16" s="132" t="s">
        <v>104</v>
      </c>
      <c r="D16" s="128">
        <v>252508</v>
      </c>
      <c r="E16" s="128">
        <v>245758</v>
      </c>
      <c r="F16" s="130">
        <v>0</v>
      </c>
      <c r="G16" s="130">
        <v>0</v>
      </c>
      <c r="H16" s="128">
        <v>245758</v>
      </c>
      <c r="I16" s="128">
        <v>245758</v>
      </c>
    </row>
    <row r="17" spans="1:9" ht="30" customHeight="1" x14ac:dyDescent="0.25">
      <c r="A17" s="143">
        <v>19</v>
      </c>
      <c r="B17" s="168" t="s">
        <v>80</v>
      </c>
      <c r="C17" s="40" t="s">
        <v>101</v>
      </c>
      <c r="D17" s="77">
        <v>33778400</v>
      </c>
      <c r="E17" s="77">
        <v>33778400</v>
      </c>
      <c r="F17" s="75">
        <v>0</v>
      </c>
      <c r="G17" s="75">
        <v>0</v>
      </c>
      <c r="H17" s="77">
        <v>33778400</v>
      </c>
      <c r="I17" s="77">
        <v>33778400</v>
      </c>
    </row>
    <row r="18" spans="1:9" ht="30" customHeight="1" x14ac:dyDescent="0.25">
      <c r="A18" s="143"/>
      <c r="B18" s="168"/>
      <c r="C18" s="132" t="s">
        <v>104</v>
      </c>
      <c r="D18" s="128">
        <v>33778400</v>
      </c>
      <c r="E18" s="128">
        <v>33778400</v>
      </c>
      <c r="F18" s="130">
        <v>0</v>
      </c>
      <c r="G18" s="130">
        <v>0</v>
      </c>
      <c r="H18" s="128">
        <v>33778400</v>
      </c>
      <c r="I18" s="128">
        <v>33778400</v>
      </c>
    </row>
    <row r="19" spans="1:9" ht="30" customHeight="1" x14ac:dyDescent="0.25">
      <c r="A19" s="109"/>
      <c r="B19" s="103"/>
      <c r="C19" s="110"/>
      <c r="D19" s="110"/>
      <c r="E19" s="110"/>
      <c r="F19" s="110"/>
      <c r="G19" s="110"/>
      <c r="H19" s="110"/>
      <c r="I19" s="104" t="s">
        <v>258</v>
      </c>
    </row>
    <row r="20" spans="1:9" ht="30" customHeight="1" x14ac:dyDescent="0.25">
      <c r="A20" s="159" t="s">
        <v>279</v>
      </c>
      <c r="B20" s="159"/>
      <c r="C20" s="159"/>
      <c r="D20" s="159"/>
      <c r="E20" s="159"/>
      <c r="F20" s="159"/>
      <c r="G20" s="159"/>
      <c r="H20" s="159"/>
      <c r="I20" s="159"/>
    </row>
    <row r="21" spans="1:9" ht="30" customHeight="1" x14ac:dyDescent="0.25">
      <c r="A21" s="190" t="s">
        <v>368</v>
      </c>
      <c r="B21" s="190"/>
      <c r="C21" s="190"/>
      <c r="D21" s="190"/>
      <c r="E21" s="190"/>
      <c r="F21" s="190"/>
      <c r="G21" s="190"/>
      <c r="H21" s="190"/>
      <c r="I21" s="190"/>
    </row>
    <row r="22" spans="1:9" ht="30" customHeight="1" x14ac:dyDescent="0.25">
      <c r="A22" s="127" t="s">
        <v>2</v>
      </c>
      <c r="B22" s="127" t="s">
        <v>100</v>
      </c>
      <c r="C22" s="127" t="s">
        <v>68</v>
      </c>
      <c r="D22" s="127" t="s">
        <v>5</v>
      </c>
      <c r="E22" s="127" t="s">
        <v>113</v>
      </c>
      <c r="F22" s="127" t="s">
        <v>7</v>
      </c>
      <c r="G22" s="127" t="s">
        <v>115</v>
      </c>
      <c r="H22" s="127" t="s">
        <v>116</v>
      </c>
      <c r="I22" s="127" t="s">
        <v>117</v>
      </c>
    </row>
    <row r="23" spans="1:9" ht="30" customHeight="1" x14ac:dyDescent="0.25">
      <c r="A23" s="143">
        <v>20</v>
      </c>
      <c r="B23" s="168" t="s">
        <v>81</v>
      </c>
      <c r="C23" s="116" t="s">
        <v>102</v>
      </c>
      <c r="D23" s="117">
        <v>30653037</v>
      </c>
      <c r="E23" s="117">
        <v>30752296</v>
      </c>
      <c r="F23" s="118">
        <v>0</v>
      </c>
      <c r="G23" s="118">
        <v>0</v>
      </c>
      <c r="H23" s="117">
        <v>30752296</v>
      </c>
      <c r="I23" s="117">
        <v>30752296</v>
      </c>
    </row>
    <row r="24" spans="1:9" ht="30" customHeight="1" x14ac:dyDescent="0.25">
      <c r="A24" s="143"/>
      <c r="B24" s="168"/>
      <c r="C24" s="132" t="s">
        <v>104</v>
      </c>
      <c r="D24" s="128">
        <v>30653037</v>
      </c>
      <c r="E24" s="128">
        <v>30752296</v>
      </c>
      <c r="F24" s="130">
        <v>0</v>
      </c>
      <c r="G24" s="130">
        <v>0</v>
      </c>
      <c r="H24" s="128">
        <v>30752296</v>
      </c>
      <c r="I24" s="128">
        <v>30752296</v>
      </c>
    </row>
    <row r="25" spans="1:9" ht="30" customHeight="1" x14ac:dyDescent="0.25">
      <c r="A25" s="143">
        <v>21</v>
      </c>
      <c r="B25" s="168" t="s">
        <v>82</v>
      </c>
      <c r="C25" s="40" t="s">
        <v>102</v>
      </c>
      <c r="D25" s="77">
        <v>24664881</v>
      </c>
      <c r="E25" s="77">
        <v>24564442</v>
      </c>
      <c r="F25" s="75">
        <v>0</v>
      </c>
      <c r="G25" s="75">
        <v>0</v>
      </c>
      <c r="H25" s="77">
        <v>24564442</v>
      </c>
      <c r="I25" s="77">
        <v>24564442</v>
      </c>
    </row>
    <row r="26" spans="1:9" ht="30" customHeight="1" x14ac:dyDescent="0.25">
      <c r="A26" s="143"/>
      <c r="B26" s="168"/>
      <c r="C26" s="132" t="s">
        <v>104</v>
      </c>
      <c r="D26" s="128">
        <v>24664881</v>
      </c>
      <c r="E26" s="128">
        <v>24564442</v>
      </c>
      <c r="F26" s="130">
        <v>0</v>
      </c>
      <c r="G26" s="130">
        <v>0</v>
      </c>
      <c r="H26" s="128">
        <v>24564442</v>
      </c>
      <c r="I26" s="128">
        <v>24564442</v>
      </c>
    </row>
    <row r="27" spans="1:9" ht="30" customHeight="1" x14ac:dyDescent="0.25">
      <c r="A27" s="143">
        <v>22</v>
      </c>
      <c r="B27" s="168" t="s">
        <v>83</v>
      </c>
      <c r="C27" s="40" t="s">
        <v>102</v>
      </c>
      <c r="D27" s="77">
        <v>19124400</v>
      </c>
      <c r="E27" s="77">
        <v>19107880</v>
      </c>
      <c r="F27" s="75">
        <v>0</v>
      </c>
      <c r="G27" s="75">
        <v>0</v>
      </c>
      <c r="H27" s="77">
        <v>19107880</v>
      </c>
      <c r="I27" s="77">
        <v>19107880</v>
      </c>
    </row>
    <row r="28" spans="1:9" ht="30" customHeight="1" x14ac:dyDescent="0.25">
      <c r="A28" s="143"/>
      <c r="B28" s="168"/>
      <c r="C28" s="132" t="s">
        <v>104</v>
      </c>
      <c r="D28" s="128">
        <v>19124400</v>
      </c>
      <c r="E28" s="128">
        <v>19107880</v>
      </c>
      <c r="F28" s="130">
        <v>0</v>
      </c>
      <c r="G28" s="130">
        <v>0</v>
      </c>
      <c r="H28" s="128">
        <v>19107880</v>
      </c>
      <c r="I28" s="128">
        <v>19107880</v>
      </c>
    </row>
    <row r="29" spans="1:9" ht="30" customHeight="1" x14ac:dyDescent="0.25">
      <c r="A29" s="143">
        <v>23</v>
      </c>
      <c r="B29" s="168" t="s">
        <v>84</v>
      </c>
      <c r="C29" s="40" t="s">
        <v>102</v>
      </c>
      <c r="D29" s="77">
        <v>129796816</v>
      </c>
      <c r="E29" s="77">
        <v>130139090</v>
      </c>
      <c r="F29" s="75">
        <v>0</v>
      </c>
      <c r="G29" s="75">
        <v>0</v>
      </c>
      <c r="H29" s="77">
        <v>130139090</v>
      </c>
      <c r="I29" s="77">
        <v>130139090</v>
      </c>
    </row>
    <row r="30" spans="1:9" ht="30" customHeight="1" x14ac:dyDescent="0.25">
      <c r="A30" s="143"/>
      <c r="B30" s="168"/>
      <c r="C30" s="132" t="s">
        <v>104</v>
      </c>
      <c r="D30" s="128">
        <v>129796816</v>
      </c>
      <c r="E30" s="128">
        <v>130139090</v>
      </c>
      <c r="F30" s="130">
        <v>0</v>
      </c>
      <c r="G30" s="130">
        <v>0</v>
      </c>
      <c r="H30" s="128">
        <v>130139090</v>
      </c>
      <c r="I30" s="128">
        <v>130139090</v>
      </c>
    </row>
    <row r="31" spans="1:9" ht="30" customHeight="1" x14ac:dyDescent="0.25">
      <c r="A31" s="143">
        <v>24</v>
      </c>
      <c r="B31" s="168" t="s">
        <v>85</v>
      </c>
      <c r="C31" s="40" t="s">
        <v>102</v>
      </c>
      <c r="D31" s="77">
        <v>379056850</v>
      </c>
      <c r="E31" s="77">
        <v>379183064</v>
      </c>
      <c r="F31" s="77">
        <v>15000</v>
      </c>
      <c r="G31" s="75">
        <v>0</v>
      </c>
      <c r="H31" s="77">
        <v>379198064</v>
      </c>
      <c r="I31" s="77">
        <v>379198064</v>
      </c>
    </row>
    <row r="32" spans="1:9" ht="30" customHeight="1" x14ac:dyDescent="0.25">
      <c r="A32" s="143"/>
      <c r="B32" s="168"/>
      <c r="C32" s="132" t="s">
        <v>104</v>
      </c>
      <c r="D32" s="128">
        <v>379056850</v>
      </c>
      <c r="E32" s="128">
        <v>379183064</v>
      </c>
      <c r="F32" s="128">
        <v>15000</v>
      </c>
      <c r="G32" s="130">
        <v>0</v>
      </c>
      <c r="H32" s="128">
        <v>379198064</v>
      </c>
      <c r="I32" s="128">
        <v>379198064</v>
      </c>
    </row>
    <row r="33" spans="1:9" ht="30" customHeight="1" x14ac:dyDescent="0.25">
      <c r="A33" s="143">
        <v>31</v>
      </c>
      <c r="B33" s="168" t="s">
        <v>92</v>
      </c>
      <c r="C33" s="40" t="s">
        <v>102</v>
      </c>
      <c r="D33" s="77">
        <v>6190080</v>
      </c>
      <c r="E33" s="77">
        <v>6190080</v>
      </c>
      <c r="F33" s="75">
        <v>0</v>
      </c>
      <c r="G33" s="75">
        <v>0</v>
      </c>
      <c r="H33" s="77">
        <v>6190080</v>
      </c>
      <c r="I33" s="77">
        <v>6190080</v>
      </c>
    </row>
    <row r="34" spans="1:9" ht="30" customHeight="1" x14ac:dyDescent="0.25">
      <c r="A34" s="143"/>
      <c r="B34" s="168"/>
      <c r="C34" s="132" t="s">
        <v>104</v>
      </c>
      <c r="D34" s="128">
        <v>6190080</v>
      </c>
      <c r="E34" s="128">
        <v>6190080</v>
      </c>
      <c r="F34" s="130">
        <v>0</v>
      </c>
      <c r="G34" s="130">
        <v>0</v>
      </c>
      <c r="H34" s="128">
        <v>6190080</v>
      </c>
      <c r="I34" s="128">
        <v>6190080</v>
      </c>
    </row>
    <row r="35" spans="1:9" ht="30" customHeight="1" x14ac:dyDescent="0.25">
      <c r="A35" s="145" t="s">
        <v>105</v>
      </c>
      <c r="B35" s="145"/>
      <c r="C35" s="145"/>
      <c r="D35" s="114">
        <v>1349885685</v>
      </c>
      <c r="E35" s="114">
        <v>1346269902</v>
      </c>
      <c r="F35" s="114">
        <v>15000</v>
      </c>
      <c r="G35" s="114">
        <v>667000</v>
      </c>
      <c r="H35" s="114">
        <v>1346951902</v>
      </c>
      <c r="I35" s="114">
        <v>1346951902</v>
      </c>
    </row>
  </sheetData>
  <mergeCells count="31">
    <mergeCell ref="A8:A10"/>
    <mergeCell ref="B8:B10"/>
    <mergeCell ref="B6:B7"/>
    <mergeCell ref="B4:B5"/>
    <mergeCell ref="B33:B34"/>
    <mergeCell ref="B31:B32"/>
    <mergeCell ref="B29:B30"/>
    <mergeCell ref="B27:B28"/>
    <mergeCell ref="B25:B26"/>
    <mergeCell ref="B23:B24"/>
    <mergeCell ref="A31:A32"/>
    <mergeCell ref="A29:A30"/>
    <mergeCell ref="A27:A28"/>
    <mergeCell ref="A25:A26"/>
    <mergeCell ref="A23:A24"/>
    <mergeCell ref="A1:I1"/>
    <mergeCell ref="A2:I2"/>
    <mergeCell ref="A20:I20"/>
    <mergeCell ref="A21:I21"/>
    <mergeCell ref="A35:C35"/>
    <mergeCell ref="A17:A18"/>
    <mergeCell ref="A15:A16"/>
    <mergeCell ref="A13:A14"/>
    <mergeCell ref="A11:A12"/>
    <mergeCell ref="B17:B18"/>
    <mergeCell ref="B15:B16"/>
    <mergeCell ref="B13:B14"/>
    <mergeCell ref="B11:B12"/>
    <mergeCell ref="A6:A7"/>
    <mergeCell ref="A4:A5"/>
    <mergeCell ref="A33:A34"/>
  </mergeCells>
  <printOptions horizontalCentered="1" verticalCentered="1"/>
  <pageMargins left="0.7" right="0.7" top="0.7" bottom="0.7" header="0.3" footer="0.3"/>
  <pageSetup paperSize="9" scale="90" firstPageNumber="55" orientation="landscape" useFirstPageNumber="1" r:id="rId1"/>
  <headerFooter>
    <oddFooter>&amp;C&amp;P</oddFooter>
  </headerFooter>
  <rowBreaks count="1" manualBreakCount="1">
    <brk id="1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rightToLeft="1" workbookViewId="0">
      <selection activeCell="A3" sqref="A3:G107"/>
    </sheetView>
  </sheetViews>
  <sheetFormatPr defaultRowHeight="15" x14ac:dyDescent="0.25"/>
  <cols>
    <col min="1" max="1" width="11.28515625" customWidth="1"/>
    <col min="2" max="2" width="9.85546875" customWidth="1"/>
    <col min="3" max="3" width="12.42578125" customWidth="1"/>
    <col min="4" max="4" width="18" customWidth="1"/>
    <col min="5" max="5" width="20.42578125" customWidth="1"/>
    <col min="6" max="6" width="20.85546875" customWidth="1"/>
    <col min="7" max="7" width="22.28515625" customWidth="1"/>
    <col min="8" max="8" width="26" bestFit="1" customWidth="1"/>
  </cols>
  <sheetData>
    <row r="1" spans="1:7" x14ac:dyDescent="0.25">
      <c r="A1" s="16" t="s">
        <v>1</v>
      </c>
      <c r="B1" s="108" t="s">
        <v>23</v>
      </c>
    </row>
    <row r="3" spans="1:7" x14ac:dyDescent="0.25">
      <c r="A3" s="16" t="s">
        <v>2</v>
      </c>
      <c r="B3" s="16" t="s">
        <v>68</v>
      </c>
      <c r="C3" t="s">
        <v>306</v>
      </c>
      <c r="D3" t="s">
        <v>307</v>
      </c>
      <c r="E3" t="s">
        <v>308</v>
      </c>
      <c r="F3" t="s">
        <v>309</v>
      </c>
      <c r="G3" t="s">
        <v>310</v>
      </c>
    </row>
    <row r="4" spans="1:7" x14ac:dyDescent="0.25">
      <c r="A4">
        <v>10</v>
      </c>
      <c r="C4" s="18"/>
      <c r="D4" s="18"/>
      <c r="E4" s="18"/>
      <c r="F4" s="18"/>
      <c r="G4" s="18"/>
    </row>
    <row r="5" spans="1:7" x14ac:dyDescent="0.25">
      <c r="B5">
        <v>3</v>
      </c>
      <c r="C5" s="18">
        <v>178780941</v>
      </c>
      <c r="D5" s="18">
        <v>45503195</v>
      </c>
      <c r="E5" s="18">
        <v>16927346</v>
      </c>
      <c r="F5" s="18">
        <v>30854224</v>
      </c>
      <c r="G5" s="18">
        <v>272065706</v>
      </c>
    </row>
    <row r="6" spans="1:7" x14ac:dyDescent="0.25">
      <c r="A6" t="s">
        <v>318</v>
      </c>
      <c r="C6" s="18">
        <v>178780941</v>
      </c>
      <c r="D6" s="18">
        <v>45503195</v>
      </c>
      <c r="E6" s="18">
        <v>16927346</v>
      </c>
      <c r="F6" s="18">
        <v>30854224</v>
      </c>
      <c r="G6" s="18">
        <v>272065706</v>
      </c>
    </row>
    <row r="7" spans="1:7" x14ac:dyDescent="0.25">
      <c r="A7">
        <v>11</v>
      </c>
      <c r="C7" s="18"/>
      <c r="D7" s="18"/>
      <c r="E7" s="18"/>
      <c r="F7" s="18"/>
      <c r="G7" s="18"/>
    </row>
    <row r="8" spans="1:7" x14ac:dyDescent="0.25">
      <c r="B8">
        <v>3</v>
      </c>
      <c r="C8" s="18">
        <v>886175</v>
      </c>
      <c r="D8" s="18">
        <v>8354429</v>
      </c>
      <c r="E8" s="18">
        <v>1876658</v>
      </c>
      <c r="F8" s="18">
        <v>3830770</v>
      </c>
      <c r="G8" s="18">
        <v>14948032</v>
      </c>
    </row>
    <row r="9" spans="1:7" x14ac:dyDescent="0.25">
      <c r="A9" t="s">
        <v>319</v>
      </c>
      <c r="C9" s="18">
        <v>886175</v>
      </c>
      <c r="D9" s="18">
        <v>8354429</v>
      </c>
      <c r="E9" s="18">
        <v>1876658</v>
      </c>
      <c r="F9" s="18">
        <v>3830770</v>
      </c>
      <c r="G9" s="18">
        <v>14948032</v>
      </c>
    </row>
    <row r="10" spans="1:7" x14ac:dyDescent="0.25">
      <c r="A10">
        <v>12</v>
      </c>
      <c r="C10" s="18"/>
      <c r="D10" s="18"/>
      <c r="E10" s="18"/>
      <c r="F10" s="18"/>
      <c r="G10" s="18"/>
    </row>
    <row r="11" spans="1:7" x14ac:dyDescent="0.25">
      <c r="B11">
        <v>3</v>
      </c>
      <c r="C11" s="18">
        <v>72075840</v>
      </c>
      <c r="D11" s="18">
        <v>3597386</v>
      </c>
      <c r="E11" s="18">
        <v>7665408</v>
      </c>
      <c r="F11" s="18">
        <v>3046508</v>
      </c>
      <c r="G11" s="18">
        <v>86385142</v>
      </c>
    </row>
    <row r="12" spans="1:7" x14ac:dyDescent="0.25">
      <c r="A12" t="s">
        <v>320</v>
      </c>
      <c r="C12" s="18">
        <v>72075840</v>
      </c>
      <c r="D12" s="18">
        <v>3597386</v>
      </c>
      <c r="E12" s="18">
        <v>7665408</v>
      </c>
      <c r="F12" s="18">
        <v>3046508</v>
      </c>
      <c r="G12" s="18">
        <v>86385142</v>
      </c>
    </row>
    <row r="13" spans="1:7" x14ac:dyDescent="0.25">
      <c r="A13">
        <v>13</v>
      </c>
      <c r="C13" s="18"/>
      <c r="D13" s="18"/>
      <c r="E13" s="18"/>
      <c r="F13" s="18"/>
      <c r="G13" s="18"/>
    </row>
    <row r="14" spans="1:7" x14ac:dyDescent="0.25">
      <c r="B14">
        <v>1</v>
      </c>
      <c r="C14" s="18">
        <v>376</v>
      </c>
      <c r="D14" s="18">
        <v>0</v>
      </c>
      <c r="E14" s="18">
        <v>328</v>
      </c>
      <c r="F14" s="18"/>
      <c r="G14" s="18">
        <v>704</v>
      </c>
    </row>
    <row r="15" spans="1:7" x14ac:dyDescent="0.25">
      <c r="A15" t="s">
        <v>321</v>
      </c>
      <c r="C15" s="18">
        <v>376</v>
      </c>
      <c r="D15" s="18">
        <v>0</v>
      </c>
      <c r="E15" s="18">
        <v>328</v>
      </c>
      <c r="F15" s="18"/>
      <c r="G15" s="18">
        <v>704</v>
      </c>
    </row>
    <row r="16" spans="1:7" x14ac:dyDescent="0.25">
      <c r="A16">
        <v>14</v>
      </c>
      <c r="C16" s="18"/>
      <c r="D16" s="18"/>
      <c r="E16" s="18"/>
      <c r="F16" s="18"/>
      <c r="G16" s="18"/>
    </row>
    <row r="17" spans="1:7" x14ac:dyDescent="0.25">
      <c r="B17">
        <v>3</v>
      </c>
      <c r="C17" s="18">
        <v>864019</v>
      </c>
      <c r="D17" s="18">
        <v>99225</v>
      </c>
      <c r="E17" s="18">
        <v>93400</v>
      </c>
      <c r="F17" s="18">
        <v>45000</v>
      </c>
      <c r="G17" s="18">
        <v>1101644</v>
      </c>
    </row>
    <row r="18" spans="1:7" x14ac:dyDescent="0.25">
      <c r="A18" t="s">
        <v>322</v>
      </c>
      <c r="C18" s="18">
        <v>864019</v>
      </c>
      <c r="D18" s="18">
        <v>99225</v>
      </c>
      <c r="E18" s="18">
        <v>93400</v>
      </c>
      <c r="F18" s="18">
        <v>45000</v>
      </c>
      <c r="G18" s="18">
        <v>1101644</v>
      </c>
    </row>
    <row r="19" spans="1:7" x14ac:dyDescent="0.25">
      <c r="A19">
        <v>16</v>
      </c>
      <c r="C19" s="18"/>
      <c r="D19" s="18"/>
      <c r="E19" s="18"/>
      <c r="F19" s="18"/>
      <c r="G19" s="18"/>
    </row>
    <row r="20" spans="1:7" x14ac:dyDescent="0.25">
      <c r="B20">
        <v>3</v>
      </c>
      <c r="C20" s="18">
        <v>936940</v>
      </c>
      <c r="D20" s="18">
        <v>53500</v>
      </c>
      <c r="E20" s="18">
        <v>45560</v>
      </c>
      <c r="F20" s="18">
        <v>11600</v>
      </c>
      <c r="G20" s="18">
        <v>1047600</v>
      </c>
    </row>
    <row r="21" spans="1:7" x14ac:dyDescent="0.25">
      <c r="A21" t="s">
        <v>323</v>
      </c>
      <c r="C21" s="18">
        <v>936940</v>
      </c>
      <c r="D21" s="18">
        <v>53500</v>
      </c>
      <c r="E21" s="18">
        <v>45560</v>
      </c>
      <c r="F21" s="18">
        <v>11600</v>
      </c>
      <c r="G21" s="18">
        <v>1047600</v>
      </c>
    </row>
    <row r="22" spans="1:7" x14ac:dyDescent="0.25">
      <c r="A22">
        <v>17</v>
      </c>
      <c r="C22" s="18"/>
      <c r="D22" s="18"/>
      <c r="E22" s="18"/>
      <c r="F22" s="18"/>
      <c r="G22" s="18"/>
    </row>
    <row r="23" spans="1:7" x14ac:dyDescent="0.25">
      <c r="B23">
        <v>3</v>
      </c>
      <c r="C23" s="18">
        <v>35889940</v>
      </c>
      <c r="D23" s="18">
        <v>916599</v>
      </c>
      <c r="E23" s="18">
        <v>3575314</v>
      </c>
      <c r="F23" s="18">
        <v>5616128</v>
      </c>
      <c r="G23" s="18">
        <v>45997981</v>
      </c>
    </row>
    <row r="24" spans="1:7" x14ac:dyDescent="0.25">
      <c r="A24" t="s">
        <v>324</v>
      </c>
      <c r="C24" s="18">
        <v>35889940</v>
      </c>
      <c r="D24" s="18">
        <v>916599</v>
      </c>
      <c r="E24" s="18">
        <v>3575314</v>
      </c>
      <c r="F24" s="18">
        <v>5616128</v>
      </c>
      <c r="G24" s="18">
        <v>45997981</v>
      </c>
    </row>
    <row r="25" spans="1:7" x14ac:dyDescent="0.25">
      <c r="A25">
        <v>19</v>
      </c>
      <c r="C25" s="18"/>
      <c r="D25" s="18"/>
      <c r="E25" s="18"/>
      <c r="F25" s="18"/>
      <c r="G25" s="18"/>
    </row>
    <row r="26" spans="1:7" x14ac:dyDescent="0.25">
      <c r="B26">
        <v>1</v>
      </c>
      <c r="C26" s="18">
        <v>1866165</v>
      </c>
      <c r="D26" s="18">
        <v>0</v>
      </c>
      <c r="E26" s="18">
        <v>672400</v>
      </c>
      <c r="F26" s="18">
        <v>46000</v>
      </c>
      <c r="G26" s="18">
        <v>2584565</v>
      </c>
    </row>
    <row r="27" spans="1:7" x14ac:dyDescent="0.25">
      <c r="B27">
        <v>3</v>
      </c>
      <c r="C27" s="18">
        <v>206341255</v>
      </c>
      <c r="D27" s="18">
        <v>770717</v>
      </c>
      <c r="E27" s="18">
        <v>5871152</v>
      </c>
      <c r="F27" s="18">
        <v>2113332</v>
      </c>
      <c r="G27" s="18">
        <v>215096456</v>
      </c>
    </row>
    <row r="28" spans="1:7" x14ac:dyDescent="0.25">
      <c r="A28" t="s">
        <v>325</v>
      </c>
      <c r="C28" s="18">
        <v>208207420</v>
      </c>
      <c r="D28" s="18">
        <v>770717</v>
      </c>
      <c r="E28" s="18">
        <v>6543552</v>
      </c>
      <c r="F28" s="18">
        <v>2159332</v>
      </c>
      <c r="G28" s="18">
        <v>217681021</v>
      </c>
    </row>
    <row r="29" spans="1:7" x14ac:dyDescent="0.25">
      <c r="A29">
        <v>20</v>
      </c>
      <c r="C29" s="18"/>
      <c r="D29" s="18"/>
      <c r="E29" s="18"/>
      <c r="F29" s="18"/>
      <c r="G29" s="18"/>
    </row>
    <row r="30" spans="1:7" x14ac:dyDescent="0.25">
      <c r="B30">
        <v>3</v>
      </c>
      <c r="C30" s="18">
        <v>9361810</v>
      </c>
      <c r="D30" s="18">
        <v>551994</v>
      </c>
      <c r="E30" s="18">
        <v>851435</v>
      </c>
      <c r="F30" s="18">
        <v>1521208</v>
      </c>
      <c r="G30" s="18">
        <v>12286447</v>
      </c>
    </row>
    <row r="31" spans="1:7" x14ac:dyDescent="0.25">
      <c r="A31" t="s">
        <v>326</v>
      </c>
      <c r="C31" s="18">
        <v>9361810</v>
      </c>
      <c r="D31" s="18">
        <v>551994</v>
      </c>
      <c r="E31" s="18">
        <v>851435</v>
      </c>
      <c r="F31" s="18">
        <v>1521208</v>
      </c>
      <c r="G31" s="18">
        <v>12286447</v>
      </c>
    </row>
    <row r="32" spans="1:7" x14ac:dyDescent="0.25">
      <c r="A32">
        <v>21</v>
      </c>
      <c r="C32" s="18"/>
      <c r="D32" s="18"/>
      <c r="E32" s="18"/>
      <c r="F32" s="18"/>
      <c r="G32" s="18"/>
    </row>
    <row r="33" spans="1:7" x14ac:dyDescent="0.25">
      <c r="B33">
        <v>3</v>
      </c>
      <c r="C33" s="18">
        <v>47592610</v>
      </c>
      <c r="D33" s="18">
        <v>2486275</v>
      </c>
      <c r="E33" s="18">
        <v>8771796</v>
      </c>
      <c r="F33" s="18">
        <v>4888498</v>
      </c>
      <c r="G33" s="18">
        <v>63739179</v>
      </c>
    </row>
    <row r="34" spans="1:7" x14ac:dyDescent="0.25">
      <c r="A34" t="s">
        <v>327</v>
      </c>
      <c r="C34" s="18">
        <v>47592610</v>
      </c>
      <c r="D34" s="18">
        <v>2486275</v>
      </c>
      <c r="E34" s="18">
        <v>8771796</v>
      </c>
      <c r="F34" s="18">
        <v>4888498</v>
      </c>
      <c r="G34" s="18">
        <v>63739179</v>
      </c>
    </row>
    <row r="35" spans="1:7" x14ac:dyDescent="0.25">
      <c r="A35">
        <v>22</v>
      </c>
      <c r="C35" s="18"/>
      <c r="D35" s="18"/>
      <c r="E35" s="18"/>
      <c r="F35" s="18"/>
      <c r="G35" s="18"/>
    </row>
    <row r="36" spans="1:7" x14ac:dyDescent="0.25">
      <c r="B36">
        <v>3</v>
      </c>
      <c r="C36" s="18">
        <v>102460530</v>
      </c>
      <c r="D36" s="18">
        <v>1759122</v>
      </c>
      <c r="E36" s="18">
        <v>12247466</v>
      </c>
      <c r="F36" s="18">
        <v>13543386</v>
      </c>
      <c r="G36" s="18">
        <v>130010504</v>
      </c>
    </row>
    <row r="37" spans="1:7" x14ac:dyDescent="0.25">
      <c r="A37" t="s">
        <v>328</v>
      </c>
      <c r="C37" s="18">
        <v>102460530</v>
      </c>
      <c r="D37" s="18">
        <v>1759122</v>
      </c>
      <c r="E37" s="18">
        <v>12247466</v>
      </c>
      <c r="F37" s="18">
        <v>13543386</v>
      </c>
      <c r="G37" s="18">
        <v>130010504</v>
      </c>
    </row>
    <row r="38" spans="1:7" x14ac:dyDescent="0.25">
      <c r="A38">
        <v>23</v>
      </c>
      <c r="C38" s="18"/>
      <c r="D38" s="18"/>
      <c r="E38" s="18"/>
      <c r="F38" s="18"/>
      <c r="G38" s="18"/>
    </row>
    <row r="39" spans="1:7" x14ac:dyDescent="0.25">
      <c r="B39">
        <v>3</v>
      </c>
      <c r="C39" s="18">
        <v>140088439</v>
      </c>
      <c r="D39" s="18">
        <v>57698217</v>
      </c>
      <c r="E39" s="18">
        <v>122895077</v>
      </c>
      <c r="F39" s="18">
        <v>33384041</v>
      </c>
      <c r="G39" s="18">
        <v>354065774</v>
      </c>
    </row>
    <row r="40" spans="1:7" x14ac:dyDescent="0.25">
      <c r="A40" t="s">
        <v>329</v>
      </c>
      <c r="C40" s="18">
        <v>140088439</v>
      </c>
      <c r="D40" s="18">
        <v>57698217</v>
      </c>
      <c r="E40" s="18">
        <v>122895077</v>
      </c>
      <c r="F40" s="18">
        <v>33384041</v>
      </c>
      <c r="G40" s="18">
        <v>354065774</v>
      </c>
    </row>
    <row r="41" spans="1:7" x14ac:dyDescent="0.25">
      <c r="A41">
        <v>24</v>
      </c>
      <c r="C41" s="18"/>
      <c r="D41" s="18"/>
      <c r="E41" s="18"/>
      <c r="F41" s="18"/>
      <c r="G41" s="18"/>
    </row>
    <row r="42" spans="1:7" x14ac:dyDescent="0.25">
      <c r="B42">
        <v>3</v>
      </c>
      <c r="C42" s="18">
        <v>524528915</v>
      </c>
      <c r="D42" s="18">
        <v>481811</v>
      </c>
      <c r="E42" s="18">
        <v>94267838</v>
      </c>
      <c r="F42" s="18">
        <v>16576900</v>
      </c>
      <c r="G42" s="18">
        <v>635855464</v>
      </c>
    </row>
    <row r="43" spans="1:7" x14ac:dyDescent="0.25">
      <c r="B43">
        <v>6</v>
      </c>
      <c r="C43" s="18">
        <v>20176000</v>
      </c>
      <c r="D43" s="18">
        <v>0</v>
      </c>
      <c r="E43" s="18">
        <v>1845268</v>
      </c>
      <c r="F43" s="18">
        <v>6870594</v>
      </c>
      <c r="G43" s="18">
        <v>28891862</v>
      </c>
    </row>
    <row r="44" spans="1:7" x14ac:dyDescent="0.25">
      <c r="A44" t="s">
        <v>330</v>
      </c>
      <c r="C44" s="18">
        <v>544704915</v>
      </c>
      <c r="D44" s="18">
        <v>481811</v>
      </c>
      <c r="E44" s="18">
        <v>96113106</v>
      </c>
      <c r="F44" s="18">
        <v>23447494</v>
      </c>
      <c r="G44" s="18">
        <v>664747326</v>
      </c>
    </row>
    <row r="45" spans="1:7" x14ac:dyDescent="0.25">
      <c r="A45">
        <v>25</v>
      </c>
      <c r="C45" s="18"/>
      <c r="D45" s="18"/>
      <c r="E45" s="18"/>
      <c r="F45" s="18"/>
      <c r="G45" s="18"/>
    </row>
    <row r="46" spans="1:7" x14ac:dyDescent="0.25">
      <c r="B46">
        <v>3</v>
      </c>
      <c r="C46" s="18">
        <v>34938184</v>
      </c>
      <c r="D46" s="18">
        <v>0</v>
      </c>
      <c r="E46" s="18">
        <v>1897934</v>
      </c>
      <c r="F46" s="18">
        <v>669832</v>
      </c>
      <c r="G46" s="18">
        <v>37505950</v>
      </c>
    </row>
    <row r="47" spans="1:7" x14ac:dyDescent="0.25">
      <c r="A47" t="s">
        <v>331</v>
      </c>
      <c r="C47" s="18">
        <v>34938184</v>
      </c>
      <c r="D47" s="18">
        <v>0</v>
      </c>
      <c r="E47" s="18">
        <v>1897934</v>
      </c>
      <c r="F47" s="18">
        <v>669832</v>
      </c>
      <c r="G47" s="18">
        <v>37505950</v>
      </c>
    </row>
    <row r="48" spans="1:7" x14ac:dyDescent="0.25">
      <c r="A48">
        <v>27</v>
      </c>
      <c r="C48" s="18"/>
      <c r="D48" s="18"/>
      <c r="E48" s="18"/>
      <c r="F48" s="18"/>
      <c r="G48" s="18"/>
    </row>
    <row r="49" spans="1:7" x14ac:dyDescent="0.25">
      <c r="B49">
        <v>3</v>
      </c>
      <c r="C49" s="18">
        <v>12024480</v>
      </c>
      <c r="D49" s="18">
        <v>661300</v>
      </c>
      <c r="E49" s="18">
        <v>6132200</v>
      </c>
      <c r="F49" s="18">
        <v>7771700</v>
      </c>
      <c r="G49" s="18">
        <v>26589680</v>
      </c>
    </row>
    <row r="50" spans="1:7" x14ac:dyDescent="0.25">
      <c r="A50" t="s">
        <v>332</v>
      </c>
      <c r="C50" s="18">
        <v>12024480</v>
      </c>
      <c r="D50" s="18">
        <v>661300</v>
      </c>
      <c r="E50" s="18">
        <v>6132200</v>
      </c>
      <c r="F50" s="18">
        <v>7771700</v>
      </c>
      <c r="G50" s="18">
        <v>26589680</v>
      </c>
    </row>
    <row r="51" spans="1:7" x14ac:dyDescent="0.25">
      <c r="A51">
        <v>31</v>
      </c>
      <c r="C51" s="18"/>
      <c r="D51" s="18"/>
      <c r="E51" s="18"/>
      <c r="F51" s="18"/>
      <c r="G51" s="18"/>
    </row>
    <row r="52" spans="1:7" x14ac:dyDescent="0.25">
      <c r="B52">
        <v>3</v>
      </c>
      <c r="C52" s="18">
        <v>1353461</v>
      </c>
      <c r="D52" s="18">
        <v>33600</v>
      </c>
      <c r="E52" s="18">
        <v>153988</v>
      </c>
      <c r="F52" s="18">
        <v>222400</v>
      </c>
      <c r="G52" s="18">
        <v>1763449</v>
      </c>
    </row>
    <row r="53" spans="1:7" x14ac:dyDescent="0.25">
      <c r="A53" t="s">
        <v>333</v>
      </c>
      <c r="C53" s="18">
        <v>1353461</v>
      </c>
      <c r="D53" s="18">
        <v>33600</v>
      </c>
      <c r="E53" s="18">
        <v>153988</v>
      </c>
      <c r="F53" s="18">
        <v>222400</v>
      </c>
      <c r="G53" s="18">
        <v>1763449</v>
      </c>
    </row>
    <row r="54" spans="1:7" x14ac:dyDescent="0.25">
      <c r="A54" t="s">
        <v>69</v>
      </c>
      <c r="C54" s="18">
        <v>1390166080</v>
      </c>
      <c r="D54" s="18">
        <v>122967370</v>
      </c>
      <c r="E54" s="18">
        <v>285790568</v>
      </c>
      <c r="F54" s="18">
        <v>131012121</v>
      </c>
      <c r="G54" s="18">
        <v>1929936139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rightToLeft="1" tabSelected="1" view="pageBreakPreview" topLeftCell="A64" zoomScale="110" zoomScaleNormal="100" zoomScaleSheetLayoutView="110" workbookViewId="0">
      <selection activeCell="G6" sqref="G6"/>
    </sheetView>
  </sheetViews>
  <sheetFormatPr defaultRowHeight="30" customHeight="1" x14ac:dyDescent="0.25"/>
  <cols>
    <col min="1" max="1" width="9.140625" style="76"/>
    <col min="2" max="2" width="32.28515625" style="85" customWidth="1"/>
    <col min="3" max="3" width="9.140625" style="19"/>
    <col min="4" max="4" width="16.28515625" style="19" customWidth="1"/>
    <col min="5" max="5" width="16.7109375" style="19" customWidth="1"/>
    <col min="6" max="6" width="11.42578125" style="19" customWidth="1"/>
    <col min="7" max="7" width="11.7109375" style="19" customWidth="1"/>
    <col min="8" max="8" width="16.42578125" style="19" customWidth="1"/>
    <col min="9" max="9" width="16.5703125" style="19" customWidth="1"/>
    <col min="10" max="16384" width="9.140625" style="19"/>
  </cols>
  <sheetData>
    <row r="1" spans="1:9" ht="30" customHeight="1" x14ac:dyDescent="0.25">
      <c r="A1" s="159" t="s">
        <v>282</v>
      </c>
      <c r="B1" s="159"/>
      <c r="C1" s="159"/>
      <c r="D1" s="159"/>
      <c r="E1" s="159"/>
      <c r="F1" s="159"/>
      <c r="G1" s="159"/>
      <c r="H1" s="159"/>
      <c r="I1" s="159"/>
    </row>
    <row r="2" spans="1:9" ht="30" customHeight="1" x14ac:dyDescent="0.25">
      <c r="A2" s="190" t="s">
        <v>280</v>
      </c>
      <c r="B2" s="190"/>
      <c r="C2" s="190"/>
      <c r="D2" s="190"/>
      <c r="E2" s="190"/>
      <c r="F2" s="190"/>
      <c r="G2" s="190"/>
      <c r="H2" s="190"/>
      <c r="I2" s="190"/>
    </row>
    <row r="3" spans="1:9" s="105" customFormat="1" ht="48" customHeight="1" x14ac:dyDescent="0.25">
      <c r="A3" s="127" t="s">
        <v>3</v>
      </c>
      <c r="B3" s="127" t="s">
        <v>4</v>
      </c>
      <c r="C3" s="127" t="s">
        <v>68</v>
      </c>
      <c r="D3" s="127" t="s">
        <v>112</v>
      </c>
      <c r="E3" s="127" t="s">
        <v>113</v>
      </c>
      <c r="F3" s="127" t="s">
        <v>114</v>
      </c>
      <c r="G3" s="127" t="s">
        <v>115</v>
      </c>
      <c r="H3" s="127" t="s">
        <v>116</v>
      </c>
      <c r="I3" s="127" t="s">
        <v>10</v>
      </c>
    </row>
    <row r="4" spans="1:9" ht="30" customHeight="1" x14ac:dyDescent="0.25">
      <c r="A4" s="143">
        <v>1020</v>
      </c>
      <c r="B4" s="168" t="s">
        <v>137</v>
      </c>
      <c r="C4" s="40" t="s">
        <v>102</v>
      </c>
      <c r="D4" s="77">
        <v>2458550</v>
      </c>
      <c r="E4" s="77">
        <v>2459597</v>
      </c>
      <c r="F4" s="75">
        <v>0</v>
      </c>
      <c r="G4" s="75">
        <v>0</v>
      </c>
      <c r="H4" s="77">
        <v>2459597</v>
      </c>
      <c r="I4" s="77">
        <v>2459597</v>
      </c>
    </row>
    <row r="5" spans="1:9" ht="30" customHeight="1" x14ac:dyDescent="0.25">
      <c r="A5" s="143"/>
      <c r="B5" s="168"/>
      <c r="C5" s="132" t="s">
        <v>104</v>
      </c>
      <c r="D5" s="128">
        <v>2458550</v>
      </c>
      <c r="E5" s="128">
        <v>2459597</v>
      </c>
      <c r="F5" s="130">
        <v>0</v>
      </c>
      <c r="G5" s="130">
        <v>0</v>
      </c>
      <c r="H5" s="128">
        <v>2459597</v>
      </c>
      <c r="I5" s="128">
        <v>2459597</v>
      </c>
    </row>
    <row r="6" spans="1:9" ht="30" customHeight="1" x14ac:dyDescent="0.25">
      <c r="A6" s="143">
        <v>1030</v>
      </c>
      <c r="B6" s="168" t="s">
        <v>138</v>
      </c>
      <c r="C6" s="40" t="s">
        <v>102</v>
      </c>
      <c r="D6" s="77">
        <v>24480000</v>
      </c>
      <c r="E6" s="77">
        <v>24475755</v>
      </c>
      <c r="F6" s="75">
        <v>0</v>
      </c>
      <c r="G6" s="75">
        <v>0</v>
      </c>
      <c r="H6" s="77">
        <v>24475755</v>
      </c>
      <c r="I6" s="77">
        <v>24475755</v>
      </c>
    </row>
    <row r="7" spans="1:9" ht="30" customHeight="1" x14ac:dyDescent="0.25">
      <c r="A7" s="143"/>
      <c r="B7" s="168"/>
      <c r="C7" s="132" t="s">
        <v>104</v>
      </c>
      <c r="D7" s="128">
        <v>24480000</v>
      </c>
      <c r="E7" s="128">
        <v>24475755</v>
      </c>
      <c r="F7" s="130">
        <v>0</v>
      </c>
      <c r="G7" s="130">
        <v>0</v>
      </c>
      <c r="H7" s="128">
        <v>24475755</v>
      </c>
      <c r="I7" s="128">
        <v>24475755</v>
      </c>
    </row>
    <row r="8" spans="1:9" ht="30" customHeight="1" x14ac:dyDescent="0.25">
      <c r="A8" s="143">
        <v>1040</v>
      </c>
      <c r="B8" s="168" t="s">
        <v>139</v>
      </c>
      <c r="C8" s="40" t="s">
        <v>102</v>
      </c>
      <c r="D8" s="77">
        <v>37070000</v>
      </c>
      <c r="E8" s="77">
        <v>37070000</v>
      </c>
      <c r="F8" s="75">
        <v>0</v>
      </c>
      <c r="G8" s="75">
        <v>0</v>
      </c>
      <c r="H8" s="77">
        <v>37070000</v>
      </c>
      <c r="I8" s="77">
        <v>37070000</v>
      </c>
    </row>
    <row r="9" spans="1:9" ht="30" customHeight="1" x14ac:dyDescent="0.25">
      <c r="A9" s="143"/>
      <c r="B9" s="168"/>
      <c r="C9" s="132" t="s">
        <v>104</v>
      </c>
      <c r="D9" s="128">
        <v>37070000</v>
      </c>
      <c r="E9" s="128">
        <v>37070000</v>
      </c>
      <c r="F9" s="130">
        <v>0</v>
      </c>
      <c r="G9" s="130">
        <v>0</v>
      </c>
      <c r="H9" s="128">
        <v>37070000</v>
      </c>
      <c r="I9" s="128">
        <v>37070000</v>
      </c>
    </row>
    <row r="10" spans="1:9" ht="30" customHeight="1" x14ac:dyDescent="0.25">
      <c r="A10" s="143">
        <v>1050</v>
      </c>
      <c r="B10" s="168" t="s">
        <v>36</v>
      </c>
      <c r="C10" s="40" t="s">
        <v>102</v>
      </c>
      <c r="D10" s="77">
        <v>13977500</v>
      </c>
      <c r="E10" s="77">
        <v>13977500</v>
      </c>
      <c r="F10" s="75">
        <v>0</v>
      </c>
      <c r="G10" s="75">
        <v>0</v>
      </c>
      <c r="H10" s="77">
        <v>13977500</v>
      </c>
      <c r="I10" s="77">
        <v>13977500</v>
      </c>
    </row>
    <row r="11" spans="1:9" ht="30" customHeight="1" x14ac:dyDescent="0.25">
      <c r="A11" s="143"/>
      <c r="B11" s="168"/>
      <c r="C11" s="132" t="s">
        <v>104</v>
      </c>
      <c r="D11" s="128">
        <v>13977500</v>
      </c>
      <c r="E11" s="128">
        <v>13977500</v>
      </c>
      <c r="F11" s="130">
        <v>0</v>
      </c>
      <c r="G11" s="130">
        <v>0</v>
      </c>
      <c r="H11" s="128">
        <v>13977500</v>
      </c>
      <c r="I11" s="128">
        <v>13977500</v>
      </c>
    </row>
    <row r="12" spans="1:9" ht="30" customHeight="1" x14ac:dyDescent="0.25">
      <c r="A12" s="143">
        <v>1061</v>
      </c>
      <c r="B12" s="168" t="s">
        <v>140</v>
      </c>
      <c r="C12" s="40" t="s">
        <v>102</v>
      </c>
      <c r="D12" s="75">
        <v>0</v>
      </c>
      <c r="E12" s="75">
        <v>0</v>
      </c>
      <c r="F12" s="75">
        <v>0</v>
      </c>
      <c r="G12" s="77">
        <v>667000</v>
      </c>
      <c r="H12" s="77">
        <v>667000</v>
      </c>
      <c r="I12" s="77">
        <v>667000</v>
      </c>
    </row>
    <row r="13" spans="1:9" ht="30" customHeight="1" x14ac:dyDescent="0.25">
      <c r="A13" s="143"/>
      <c r="B13" s="168"/>
      <c r="C13" s="132" t="s">
        <v>104</v>
      </c>
      <c r="D13" s="130">
        <v>0</v>
      </c>
      <c r="E13" s="130">
        <v>0</v>
      </c>
      <c r="F13" s="130">
        <v>0</v>
      </c>
      <c r="G13" s="128">
        <v>667000</v>
      </c>
      <c r="H13" s="128">
        <v>667000</v>
      </c>
      <c r="I13" s="128">
        <v>667000</v>
      </c>
    </row>
    <row r="14" spans="1:9" ht="30" customHeight="1" x14ac:dyDescent="0.25">
      <c r="A14" s="111"/>
      <c r="B14" s="88"/>
      <c r="C14" s="110"/>
      <c r="D14" s="89"/>
      <c r="E14" s="89"/>
      <c r="F14" s="89"/>
      <c r="G14" s="89"/>
      <c r="H14" s="89"/>
      <c r="I14" s="111" t="s">
        <v>258</v>
      </c>
    </row>
    <row r="15" spans="1:9" ht="30" customHeight="1" x14ac:dyDescent="0.25">
      <c r="A15" s="159" t="s">
        <v>282</v>
      </c>
      <c r="B15" s="159"/>
      <c r="C15" s="159"/>
      <c r="D15" s="159"/>
      <c r="E15" s="159"/>
      <c r="F15" s="159"/>
      <c r="G15" s="159"/>
      <c r="H15" s="159"/>
      <c r="I15" s="159"/>
    </row>
    <row r="16" spans="1:9" ht="30" customHeight="1" x14ac:dyDescent="0.25">
      <c r="A16" s="190" t="s">
        <v>281</v>
      </c>
      <c r="B16" s="190"/>
      <c r="C16" s="190"/>
      <c r="D16" s="190"/>
      <c r="E16" s="190"/>
      <c r="F16" s="190"/>
      <c r="G16" s="190"/>
      <c r="H16" s="190"/>
      <c r="I16" s="190"/>
    </row>
    <row r="17" spans="1:9" s="122" customFormat="1" ht="48" customHeight="1" x14ac:dyDescent="0.25">
      <c r="A17" s="127" t="s">
        <v>3</v>
      </c>
      <c r="B17" s="127" t="s">
        <v>4</v>
      </c>
      <c r="C17" s="127" t="s">
        <v>68</v>
      </c>
      <c r="D17" s="127" t="s">
        <v>112</v>
      </c>
      <c r="E17" s="127" t="s">
        <v>113</v>
      </c>
      <c r="F17" s="127" t="s">
        <v>114</v>
      </c>
      <c r="G17" s="127" t="s">
        <v>115</v>
      </c>
      <c r="H17" s="127" t="s">
        <v>116</v>
      </c>
      <c r="I17" s="127" t="s">
        <v>10</v>
      </c>
    </row>
    <row r="18" spans="1:9" ht="30" customHeight="1" x14ac:dyDescent="0.25">
      <c r="A18" s="163">
        <v>1073</v>
      </c>
      <c r="B18" s="196" t="s">
        <v>37</v>
      </c>
      <c r="C18" s="112" t="s">
        <v>102</v>
      </c>
      <c r="D18" s="95">
        <v>32975133</v>
      </c>
      <c r="E18" s="95">
        <v>32955469</v>
      </c>
      <c r="F18" s="94">
        <v>0</v>
      </c>
      <c r="G18" s="94">
        <v>0</v>
      </c>
      <c r="H18" s="95">
        <v>32955469</v>
      </c>
      <c r="I18" s="95">
        <v>32955469</v>
      </c>
    </row>
    <row r="19" spans="1:9" ht="30" customHeight="1" x14ac:dyDescent="0.25">
      <c r="A19" s="143"/>
      <c r="B19" s="168"/>
      <c r="C19" s="132" t="s">
        <v>104</v>
      </c>
      <c r="D19" s="128">
        <v>32975133</v>
      </c>
      <c r="E19" s="128">
        <v>32955469</v>
      </c>
      <c r="F19" s="130">
        <v>0</v>
      </c>
      <c r="G19" s="130">
        <v>0</v>
      </c>
      <c r="H19" s="128">
        <v>32955469</v>
      </c>
      <c r="I19" s="128">
        <v>32955469</v>
      </c>
    </row>
    <row r="20" spans="1:9" ht="30" customHeight="1" x14ac:dyDescent="0.25">
      <c r="A20" s="143">
        <v>1079</v>
      </c>
      <c r="B20" s="168" t="s">
        <v>146</v>
      </c>
      <c r="C20" s="40" t="s">
        <v>102</v>
      </c>
      <c r="D20" s="77">
        <v>51204304</v>
      </c>
      <c r="E20" s="77">
        <v>51229834</v>
      </c>
      <c r="F20" s="75">
        <v>0</v>
      </c>
      <c r="G20" s="75">
        <v>0</v>
      </c>
      <c r="H20" s="77">
        <v>51229834</v>
      </c>
      <c r="I20" s="77">
        <v>51229834</v>
      </c>
    </row>
    <row r="21" spans="1:9" ht="30" customHeight="1" x14ac:dyDescent="0.25">
      <c r="A21" s="143"/>
      <c r="B21" s="168"/>
      <c r="C21" s="132" t="s">
        <v>104</v>
      </c>
      <c r="D21" s="128">
        <v>51204304</v>
      </c>
      <c r="E21" s="128">
        <v>51229834</v>
      </c>
      <c r="F21" s="130">
        <v>0</v>
      </c>
      <c r="G21" s="130">
        <v>0</v>
      </c>
      <c r="H21" s="128">
        <v>51229834</v>
      </c>
      <c r="I21" s="128">
        <v>51229834</v>
      </c>
    </row>
    <row r="22" spans="1:9" ht="30" customHeight="1" x14ac:dyDescent="0.25">
      <c r="A22" s="143">
        <v>1080</v>
      </c>
      <c r="B22" s="168" t="s">
        <v>147</v>
      </c>
      <c r="C22" s="40" t="s">
        <v>102</v>
      </c>
      <c r="D22" s="77">
        <v>168206880</v>
      </c>
      <c r="E22" s="77">
        <v>168386880</v>
      </c>
      <c r="F22" s="75">
        <v>0</v>
      </c>
      <c r="G22" s="75">
        <v>0</v>
      </c>
      <c r="H22" s="77">
        <v>168386880</v>
      </c>
      <c r="I22" s="77">
        <v>168386880</v>
      </c>
    </row>
    <row r="23" spans="1:9" ht="30" customHeight="1" x14ac:dyDescent="0.25">
      <c r="A23" s="143"/>
      <c r="B23" s="168"/>
      <c r="C23" s="132" t="s">
        <v>104</v>
      </c>
      <c r="D23" s="128">
        <v>168206880</v>
      </c>
      <c r="E23" s="128">
        <v>168386880</v>
      </c>
      <c r="F23" s="130">
        <v>0</v>
      </c>
      <c r="G23" s="130">
        <v>0</v>
      </c>
      <c r="H23" s="128">
        <v>168386880</v>
      </c>
      <c r="I23" s="128">
        <v>168386880</v>
      </c>
    </row>
    <row r="24" spans="1:9" ht="30" customHeight="1" x14ac:dyDescent="0.25">
      <c r="A24" s="143">
        <v>1104</v>
      </c>
      <c r="B24" s="168" t="s">
        <v>151</v>
      </c>
      <c r="C24" s="40" t="s">
        <v>102</v>
      </c>
      <c r="D24" s="77">
        <v>172264763</v>
      </c>
      <c r="E24" s="77">
        <v>172260606</v>
      </c>
      <c r="F24" s="75">
        <v>0</v>
      </c>
      <c r="G24" s="75">
        <v>0</v>
      </c>
      <c r="H24" s="77">
        <v>172260606</v>
      </c>
      <c r="I24" s="77">
        <v>172260606</v>
      </c>
    </row>
    <row r="25" spans="1:9" ht="30" customHeight="1" x14ac:dyDescent="0.25">
      <c r="A25" s="143"/>
      <c r="B25" s="168"/>
      <c r="C25" s="132" t="s">
        <v>104</v>
      </c>
      <c r="D25" s="128">
        <v>172264763</v>
      </c>
      <c r="E25" s="128">
        <v>172260606</v>
      </c>
      <c r="F25" s="130">
        <v>0</v>
      </c>
      <c r="G25" s="130">
        <v>0</v>
      </c>
      <c r="H25" s="128">
        <v>172260606</v>
      </c>
      <c r="I25" s="128">
        <v>172260606</v>
      </c>
    </row>
    <row r="26" spans="1:9" ht="30" customHeight="1" x14ac:dyDescent="0.25">
      <c r="A26" s="143">
        <v>1312</v>
      </c>
      <c r="B26" s="168" t="s">
        <v>153</v>
      </c>
      <c r="C26" s="40" t="s">
        <v>101</v>
      </c>
      <c r="D26" s="77">
        <v>2628</v>
      </c>
      <c r="E26" s="77">
        <v>2628</v>
      </c>
      <c r="F26" s="75">
        <v>0</v>
      </c>
      <c r="G26" s="75">
        <v>0</v>
      </c>
      <c r="H26" s="77">
        <v>2628</v>
      </c>
      <c r="I26" s="77">
        <v>2628</v>
      </c>
    </row>
    <row r="27" spans="1:9" ht="30" customHeight="1" x14ac:dyDescent="0.25">
      <c r="A27" s="143"/>
      <c r="B27" s="168"/>
      <c r="C27" s="132" t="s">
        <v>104</v>
      </c>
      <c r="D27" s="128">
        <v>2628</v>
      </c>
      <c r="E27" s="128">
        <v>2628</v>
      </c>
      <c r="F27" s="130">
        <v>0</v>
      </c>
      <c r="G27" s="130">
        <v>0</v>
      </c>
      <c r="H27" s="128">
        <v>2628</v>
      </c>
      <c r="I27" s="128">
        <v>2628</v>
      </c>
    </row>
    <row r="28" spans="1:9" ht="30" customHeight="1" x14ac:dyDescent="0.25">
      <c r="A28" s="159" t="s">
        <v>282</v>
      </c>
      <c r="B28" s="159"/>
      <c r="C28" s="159"/>
      <c r="D28" s="159"/>
      <c r="E28" s="159"/>
      <c r="F28" s="159"/>
      <c r="G28" s="159"/>
      <c r="H28" s="159"/>
      <c r="I28" s="159"/>
    </row>
    <row r="29" spans="1:9" ht="30" customHeight="1" x14ac:dyDescent="0.25">
      <c r="A29" s="190" t="s">
        <v>281</v>
      </c>
      <c r="B29" s="190"/>
      <c r="C29" s="190"/>
      <c r="D29" s="190"/>
      <c r="E29" s="190"/>
      <c r="F29" s="190"/>
      <c r="G29" s="190"/>
      <c r="H29" s="190"/>
      <c r="I29" s="190"/>
    </row>
    <row r="30" spans="1:9" s="122" customFormat="1" ht="48" customHeight="1" x14ac:dyDescent="0.25">
      <c r="A30" s="127" t="s">
        <v>3</v>
      </c>
      <c r="B30" s="127" t="s">
        <v>4</v>
      </c>
      <c r="C30" s="127" t="s">
        <v>68</v>
      </c>
      <c r="D30" s="127" t="s">
        <v>112</v>
      </c>
      <c r="E30" s="127" t="s">
        <v>113</v>
      </c>
      <c r="F30" s="127" t="s">
        <v>114</v>
      </c>
      <c r="G30" s="127" t="s">
        <v>115</v>
      </c>
      <c r="H30" s="127" t="s">
        <v>116</v>
      </c>
      <c r="I30" s="127" t="s">
        <v>10</v>
      </c>
    </row>
    <row r="31" spans="1:9" ht="30" customHeight="1" x14ac:dyDescent="0.25">
      <c r="A31" s="143">
        <v>1392</v>
      </c>
      <c r="B31" s="168" t="s">
        <v>156</v>
      </c>
      <c r="C31" s="40" t="s">
        <v>102</v>
      </c>
      <c r="D31" s="77">
        <v>2283845</v>
      </c>
      <c r="E31" s="77">
        <v>2298473</v>
      </c>
      <c r="F31" s="75">
        <v>0</v>
      </c>
      <c r="G31" s="75">
        <v>0</v>
      </c>
      <c r="H31" s="77">
        <v>2298473</v>
      </c>
      <c r="I31" s="77">
        <v>2298473</v>
      </c>
    </row>
    <row r="32" spans="1:9" ht="30" customHeight="1" x14ac:dyDescent="0.25">
      <c r="A32" s="143"/>
      <c r="B32" s="168"/>
      <c r="C32" s="132" t="s">
        <v>104</v>
      </c>
      <c r="D32" s="128">
        <v>2283845</v>
      </c>
      <c r="E32" s="128">
        <v>2298473</v>
      </c>
      <c r="F32" s="130">
        <v>0</v>
      </c>
      <c r="G32" s="130">
        <v>0</v>
      </c>
      <c r="H32" s="128">
        <v>2298473</v>
      </c>
      <c r="I32" s="128">
        <v>2298473</v>
      </c>
    </row>
    <row r="33" spans="1:9" ht="30" customHeight="1" x14ac:dyDescent="0.25">
      <c r="A33" s="143">
        <v>1622</v>
      </c>
      <c r="B33" s="168" t="s">
        <v>168</v>
      </c>
      <c r="C33" s="40" t="s">
        <v>102</v>
      </c>
      <c r="D33" s="77">
        <v>6567700</v>
      </c>
      <c r="E33" s="77">
        <v>6567700</v>
      </c>
      <c r="F33" s="75">
        <v>0</v>
      </c>
      <c r="G33" s="75">
        <v>0</v>
      </c>
      <c r="H33" s="77">
        <v>6567700</v>
      </c>
      <c r="I33" s="77">
        <v>6567700</v>
      </c>
    </row>
    <row r="34" spans="1:9" ht="30" customHeight="1" x14ac:dyDescent="0.25">
      <c r="A34" s="143"/>
      <c r="B34" s="168"/>
      <c r="C34" s="132" t="s">
        <v>104</v>
      </c>
      <c r="D34" s="128">
        <v>6567700</v>
      </c>
      <c r="E34" s="128">
        <v>6567700</v>
      </c>
      <c r="F34" s="130">
        <v>0</v>
      </c>
      <c r="G34" s="130">
        <v>0</v>
      </c>
      <c r="H34" s="128">
        <v>6567700</v>
      </c>
      <c r="I34" s="128">
        <v>6567700</v>
      </c>
    </row>
    <row r="35" spans="1:9" ht="30" customHeight="1" x14ac:dyDescent="0.25">
      <c r="A35" s="143">
        <v>1701</v>
      </c>
      <c r="B35" s="168" t="s">
        <v>171</v>
      </c>
      <c r="C35" s="40" t="s">
        <v>102</v>
      </c>
      <c r="D35" s="77">
        <v>85857520</v>
      </c>
      <c r="E35" s="77">
        <v>81519420</v>
      </c>
      <c r="F35" s="75">
        <v>0</v>
      </c>
      <c r="G35" s="75">
        <v>0</v>
      </c>
      <c r="H35" s="77">
        <v>81519420</v>
      </c>
      <c r="I35" s="77">
        <v>81519420</v>
      </c>
    </row>
    <row r="36" spans="1:9" ht="30" customHeight="1" x14ac:dyDescent="0.25">
      <c r="A36" s="143"/>
      <c r="B36" s="168"/>
      <c r="C36" s="132" t="s">
        <v>104</v>
      </c>
      <c r="D36" s="128">
        <v>85857520</v>
      </c>
      <c r="E36" s="128">
        <v>81519420</v>
      </c>
      <c r="F36" s="130">
        <v>0</v>
      </c>
      <c r="G36" s="130">
        <v>0</v>
      </c>
      <c r="H36" s="128">
        <v>81519420</v>
      </c>
      <c r="I36" s="128">
        <v>81519420</v>
      </c>
    </row>
    <row r="37" spans="1:9" ht="30" customHeight="1" x14ac:dyDescent="0.25">
      <c r="A37" s="143">
        <v>1702</v>
      </c>
      <c r="B37" s="168" t="s">
        <v>172</v>
      </c>
      <c r="C37" s="40" t="s">
        <v>102</v>
      </c>
      <c r="D37" s="77">
        <v>4923200</v>
      </c>
      <c r="E37" s="77">
        <v>4912340</v>
      </c>
      <c r="F37" s="75">
        <v>0</v>
      </c>
      <c r="G37" s="75">
        <v>0</v>
      </c>
      <c r="H37" s="77">
        <v>4912340</v>
      </c>
      <c r="I37" s="77">
        <v>4912340</v>
      </c>
    </row>
    <row r="38" spans="1:9" ht="30" customHeight="1" x14ac:dyDescent="0.25">
      <c r="A38" s="143"/>
      <c r="B38" s="168"/>
      <c r="C38" s="132" t="s">
        <v>104</v>
      </c>
      <c r="D38" s="128">
        <v>4923200</v>
      </c>
      <c r="E38" s="128">
        <v>4912340</v>
      </c>
      <c r="F38" s="130">
        <v>0</v>
      </c>
      <c r="G38" s="130">
        <v>0</v>
      </c>
      <c r="H38" s="128">
        <v>4912340</v>
      </c>
      <c r="I38" s="128">
        <v>4912340</v>
      </c>
    </row>
    <row r="39" spans="1:9" ht="30" customHeight="1" x14ac:dyDescent="0.25">
      <c r="A39" s="143">
        <v>1709</v>
      </c>
      <c r="B39" s="168" t="s">
        <v>173</v>
      </c>
      <c r="C39" s="40" t="s">
        <v>102</v>
      </c>
      <c r="D39" s="77">
        <v>124096690</v>
      </c>
      <c r="E39" s="77">
        <v>124192690</v>
      </c>
      <c r="F39" s="75">
        <v>0</v>
      </c>
      <c r="G39" s="75">
        <v>0</v>
      </c>
      <c r="H39" s="77">
        <v>124192690</v>
      </c>
      <c r="I39" s="77">
        <v>124192690</v>
      </c>
    </row>
    <row r="40" spans="1:9" ht="30" customHeight="1" x14ac:dyDescent="0.25">
      <c r="A40" s="143"/>
      <c r="B40" s="168"/>
      <c r="C40" s="132" t="s">
        <v>104</v>
      </c>
      <c r="D40" s="128">
        <v>124096690</v>
      </c>
      <c r="E40" s="128">
        <v>124192690</v>
      </c>
      <c r="F40" s="130">
        <v>0</v>
      </c>
      <c r="G40" s="130">
        <v>0</v>
      </c>
      <c r="H40" s="128">
        <v>124192690</v>
      </c>
      <c r="I40" s="128">
        <v>124192690</v>
      </c>
    </row>
    <row r="41" spans="1:9" ht="30" customHeight="1" x14ac:dyDescent="0.25">
      <c r="A41" s="159" t="s">
        <v>282</v>
      </c>
      <c r="B41" s="159"/>
      <c r="C41" s="159"/>
      <c r="D41" s="159"/>
      <c r="E41" s="159"/>
      <c r="F41" s="159"/>
      <c r="G41" s="159"/>
      <c r="H41" s="159"/>
      <c r="I41" s="159"/>
    </row>
    <row r="42" spans="1:9" ht="30" customHeight="1" x14ac:dyDescent="0.25">
      <c r="A42" s="190" t="s">
        <v>281</v>
      </c>
      <c r="B42" s="190"/>
      <c r="C42" s="190"/>
      <c r="D42" s="190"/>
      <c r="E42" s="190"/>
      <c r="F42" s="190"/>
      <c r="G42" s="190"/>
      <c r="H42" s="190"/>
      <c r="I42" s="190"/>
    </row>
    <row r="43" spans="1:9" s="122" customFormat="1" ht="48" customHeight="1" x14ac:dyDescent="0.25">
      <c r="A43" s="127" t="s">
        <v>3</v>
      </c>
      <c r="B43" s="127" t="s">
        <v>4</v>
      </c>
      <c r="C43" s="127" t="s">
        <v>68</v>
      </c>
      <c r="D43" s="127" t="s">
        <v>112</v>
      </c>
      <c r="E43" s="127" t="s">
        <v>113</v>
      </c>
      <c r="F43" s="127" t="s">
        <v>114</v>
      </c>
      <c r="G43" s="127" t="s">
        <v>115</v>
      </c>
      <c r="H43" s="127" t="s">
        <v>116</v>
      </c>
      <c r="I43" s="127" t="s">
        <v>10</v>
      </c>
    </row>
    <row r="44" spans="1:9" ht="30" customHeight="1" x14ac:dyDescent="0.25">
      <c r="A44" s="143">
        <v>1812</v>
      </c>
      <c r="B44" s="168" t="s">
        <v>175</v>
      </c>
      <c r="C44" s="40" t="s">
        <v>101</v>
      </c>
      <c r="D44" s="77">
        <v>252508</v>
      </c>
      <c r="E44" s="77">
        <v>245758</v>
      </c>
      <c r="F44" s="75">
        <v>0</v>
      </c>
      <c r="G44" s="75">
        <v>0</v>
      </c>
      <c r="H44" s="77">
        <v>245758</v>
      </c>
      <c r="I44" s="77">
        <v>245758</v>
      </c>
    </row>
    <row r="45" spans="1:9" ht="30" customHeight="1" x14ac:dyDescent="0.25">
      <c r="A45" s="143"/>
      <c r="B45" s="168"/>
      <c r="C45" s="132" t="s">
        <v>104</v>
      </c>
      <c r="D45" s="128">
        <v>252508</v>
      </c>
      <c r="E45" s="128">
        <v>245758</v>
      </c>
      <c r="F45" s="130">
        <v>0</v>
      </c>
      <c r="G45" s="130">
        <v>0</v>
      </c>
      <c r="H45" s="128">
        <v>245758</v>
      </c>
      <c r="I45" s="128">
        <v>245758</v>
      </c>
    </row>
    <row r="46" spans="1:9" ht="30" customHeight="1" x14ac:dyDescent="0.25">
      <c r="A46" s="143">
        <v>1910</v>
      </c>
      <c r="B46" s="168" t="s">
        <v>52</v>
      </c>
      <c r="C46" s="40" t="s">
        <v>101</v>
      </c>
      <c r="D46" s="77">
        <v>33778400</v>
      </c>
      <c r="E46" s="77">
        <v>33778400</v>
      </c>
      <c r="F46" s="75">
        <v>0</v>
      </c>
      <c r="G46" s="75">
        <v>0</v>
      </c>
      <c r="H46" s="77">
        <v>33778400</v>
      </c>
      <c r="I46" s="77">
        <v>33778400</v>
      </c>
    </row>
    <row r="47" spans="1:9" ht="30" customHeight="1" x14ac:dyDescent="0.25">
      <c r="A47" s="143"/>
      <c r="B47" s="168"/>
      <c r="C47" s="132" t="s">
        <v>104</v>
      </c>
      <c r="D47" s="128">
        <v>33778400</v>
      </c>
      <c r="E47" s="128">
        <v>33778400</v>
      </c>
      <c r="F47" s="130">
        <v>0</v>
      </c>
      <c r="G47" s="130">
        <v>0</v>
      </c>
      <c r="H47" s="128">
        <v>33778400</v>
      </c>
      <c r="I47" s="128">
        <v>33778400</v>
      </c>
    </row>
    <row r="48" spans="1:9" ht="30" customHeight="1" x14ac:dyDescent="0.25">
      <c r="A48" s="143">
        <v>2023</v>
      </c>
      <c r="B48" s="168" t="s">
        <v>182</v>
      </c>
      <c r="C48" s="40" t="s">
        <v>102</v>
      </c>
      <c r="D48" s="77">
        <v>30653037</v>
      </c>
      <c r="E48" s="77">
        <v>30752296</v>
      </c>
      <c r="F48" s="75">
        <v>0</v>
      </c>
      <c r="G48" s="75">
        <v>0</v>
      </c>
      <c r="H48" s="77">
        <v>30752296</v>
      </c>
      <c r="I48" s="77">
        <v>30752296</v>
      </c>
    </row>
    <row r="49" spans="1:10" ht="30" customHeight="1" x14ac:dyDescent="0.25">
      <c r="A49" s="143"/>
      <c r="B49" s="168"/>
      <c r="C49" s="132" t="s">
        <v>104</v>
      </c>
      <c r="D49" s="128">
        <v>30653037</v>
      </c>
      <c r="E49" s="128">
        <v>30752296</v>
      </c>
      <c r="F49" s="130">
        <v>0</v>
      </c>
      <c r="G49" s="130">
        <v>0</v>
      </c>
      <c r="H49" s="128">
        <v>30752296</v>
      </c>
      <c r="I49" s="128">
        <v>30752296</v>
      </c>
    </row>
    <row r="50" spans="1:10" ht="30" customHeight="1" x14ac:dyDescent="0.25">
      <c r="A50" s="143">
        <v>2100</v>
      </c>
      <c r="B50" s="168" t="s">
        <v>82</v>
      </c>
      <c r="C50" s="40" t="s">
        <v>102</v>
      </c>
      <c r="D50" s="77">
        <v>24664881</v>
      </c>
      <c r="E50" s="77">
        <v>24564442</v>
      </c>
      <c r="F50" s="75">
        <v>0</v>
      </c>
      <c r="G50" s="75">
        <v>0</v>
      </c>
      <c r="H50" s="77">
        <v>24564442</v>
      </c>
      <c r="I50" s="77">
        <v>24564442</v>
      </c>
    </row>
    <row r="51" spans="1:10" ht="30" customHeight="1" x14ac:dyDescent="0.25">
      <c r="A51" s="143"/>
      <c r="B51" s="168"/>
      <c r="C51" s="132" t="s">
        <v>104</v>
      </c>
      <c r="D51" s="128">
        <v>24664881</v>
      </c>
      <c r="E51" s="128">
        <v>24564442</v>
      </c>
      <c r="F51" s="130">
        <v>0</v>
      </c>
      <c r="G51" s="130">
        <v>0</v>
      </c>
      <c r="H51" s="128">
        <v>24564442</v>
      </c>
      <c r="I51" s="128">
        <v>24564442</v>
      </c>
    </row>
    <row r="52" spans="1:10" ht="30" customHeight="1" x14ac:dyDescent="0.25">
      <c r="A52" s="143">
        <v>2220</v>
      </c>
      <c r="B52" s="168" t="s">
        <v>187</v>
      </c>
      <c r="C52" s="40" t="s">
        <v>102</v>
      </c>
      <c r="D52" s="77">
        <v>19124400</v>
      </c>
      <c r="E52" s="77">
        <v>19107880</v>
      </c>
      <c r="F52" s="75">
        <v>0</v>
      </c>
      <c r="G52" s="75">
        <v>0</v>
      </c>
      <c r="H52" s="77">
        <v>19107880</v>
      </c>
      <c r="I52" s="77">
        <v>19107880</v>
      </c>
    </row>
    <row r="53" spans="1:10" ht="30" customHeight="1" x14ac:dyDescent="0.25">
      <c r="A53" s="143"/>
      <c r="B53" s="168"/>
      <c r="C53" s="132" t="s">
        <v>104</v>
      </c>
      <c r="D53" s="128">
        <v>19124400</v>
      </c>
      <c r="E53" s="128">
        <v>19107880</v>
      </c>
      <c r="F53" s="130">
        <v>0</v>
      </c>
      <c r="G53" s="130">
        <v>0</v>
      </c>
      <c r="H53" s="128">
        <v>19107880</v>
      </c>
      <c r="I53" s="128">
        <v>19107880</v>
      </c>
    </row>
    <row r="54" spans="1:10" ht="30" customHeight="1" x14ac:dyDescent="0.25">
      <c r="A54" s="159" t="s">
        <v>282</v>
      </c>
      <c r="B54" s="159"/>
      <c r="C54" s="159"/>
      <c r="D54" s="159"/>
      <c r="E54" s="159"/>
      <c r="F54" s="159"/>
      <c r="G54" s="159"/>
      <c r="H54" s="159"/>
      <c r="I54" s="159"/>
    </row>
    <row r="55" spans="1:10" ht="30" customHeight="1" x14ac:dyDescent="0.25">
      <c r="A55" s="190" t="s">
        <v>281</v>
      </c>
      <c r="B55" s="190"/>
      <c r="C55" s="190"/>
      <c r="D55" s="190"/>
      <c r="E55" s="190"/>
      <c r="F55" s="190"/>
      <c r="G55" s="190"/>
      <c r="H55" s="190"/>
      <c r="I55" s="190"/>
    </row>
    <row r="56" spans="1:10" s="122" customFormat="1" ht="48" customHeight="1" x14ac:dyDescent="0.25">
      <c r="A56" s="127" t="s">
        <v>3</v>
      </c>
      <c r="B56" s="127" t="s">
        <v>4</v>
      </c>
      <c r="C56" s="127" t="s">
        <v>68</v>
      </c>
      <c r="D56" s="127" t="s">
        <v>112</v>
      </c>
      <c r="E56" s="127" t="s">
        <v>113</v>
      </c>
      <c r="F56" s="127" t="s">
        <v>114</v>
      </c>
      <c r="G56" s="127" t="s">
        <v>115</v>
      </c>
      <c r="H56" s="127" t="s">
        <v>116</v>
      </c>
      <c r="I56" s="127" t="s">
        <v>10</v>
      </c>
    </row>
    <row r="57" spans="1:10" ht="30" customHeight="1" x14ac:dyDescent="0.25">
      <c r="A57" s="143">
        <v>2310</v>
      </c>
      <c r="B57" s="168" t="s">
        <v>40</v>
      </c>
      <c r="C57" s="40" t="s">
        <v>102</v>
      </c>
      <c r="D57" s="77">
        <v>5996020</v>
      </c>
      <c r="E57" s="77">
        <v>6342940</v>
      </c>
      <c r="F57" s="75">
        <v>0</v>
      </c>
      <c r="G57" s="75">
        <v>0</v>
      </c>
      <c r="H57" s="77">
        <v>6342940</v>
      </c>
      <c r="I57" s="77">
        <v>6342940</v>
      </c>
    </row>
    <row r="58" spans="1:10" ht="30" customHeight="1" x14ac:dyDescent="0.25">
      <c r="A58" s="143"/>
      <c r="B58" s="168"/>
      <c r="C58" s="132" t="s">
        <v>104</v>
      </c>
      <c r="D58" s="128">
        <v>5996020</v>
      </c>
      <c r="E58" s="128">
        <v>6342940</v>
      </c>
      <c r="F58" s="130">
        <v>0</v>
      </c>
      <c r="G58" s="130">
        <v>0</v>
      </c>
      <c r="H58" s="128">
        <v>6342940</v>
      </c>
      <c r="I58" s="128">
        <v>6342940</v>
      </c>
    </row>
    <row r="59" spans="1:10" ht="30" customHeight="1" x14ac:dyDescent="0.25">
      <c r="A59" s="143">
        <v>2394</v>
      </c>
      <c r="B59" s="168" t="s">
        <v>191</v>
      </c>
      <c r="C59" s="40" t="s">
        <v>102</v>
      </c>
      <c r="D59" s="77">
        <v>116500000</v>
      </c>
      <c r="E59" s="77">
        <v>116500000</v>
      </c>
      <c r="F59" s="75">
        <v>0</v>
      </c>
      <c r="G59" s="75">
        <v>0</v>
      </c>
      <c r="H59" s="77">
        <v>116500000</v>
      </c>
      <c r="I59" s="77">
        <v>116500000</v>
      </c>
    </row>
    <row r="60" spans="1:10" ht="30" customHeight="1" x14ac:dyDescent="0.25">
      <c r="A60" s="143"/>
      <c r="B60" s="168"/>
      <c r="C60" s="132" t="s">
        <v>104</v>
      </c>
      <c r="D60" s="128">
        <v>116500000</v>
      </c>
      <c r="E60" s="128">
        <v>116500000</v>
      </c>
      <c r="F60" s="130">
        <v>0</v>
      </c>
      <c r="G60" s="130">
        <v>0</v>
      </c>
      <c r="H60" s="128">
        <v>116500000</v>
      </c>
      <c r="I60" s="128">
        <v>116500000</v>
      </c>
    </row>
    <row r="61" spans="1:10" ht="30" customHeight="1" x14ac:dyDescent="0.25">
      <c r="A61" s="143">
        <v>2395</v>
      </c>
      <c r="B61" s="168" t="s">
        <v>192</v>
      </c>
      <c r="C61" s="40" t="s">
        <v>102</v>
      </c>
      <c r="D61" s="77">
        <v>7300796</v>
      </c>
      <c r="E61" s="77">
        <v>7296150</v>
      </c>
      <c r="F61" s="75">
        <v>0</v>
      </c>
      <c r="G61" s="75">
        <v>0</v>
      </c>
      <c r="H61" s="77">
        <v>7296150</v>
      </c>
      <c r="I61" s="77">
        <v>7296150</v>
      </c>
    </row>
    <row r="62" spans="1:10" ht="30" customHeight="1" x14ac:dyDescent="0.25">
      <c r="A62" s="143"/>
      <c r="B62" s="168"/>
      <c r="C62" s="132" t="s">
        <v>104</v>
      </c>
      <c r="D62" s="128">
        <v>7300796</v>
      </c>
      <c r="E62" s="128">
        <v>7296150</v>
      </c>
      <c r="F62" s="130">
        <v>0</v>
      </c>
      <c r="G62" s="130">
        <v>0</v>
      </c>
      <c r="H62" s="128">
        <v>7296150</v>
      </c>
      <c r="I62" s="128">
        <v>7296150</v>
      </c>
      <c r="J62" s="113"/>
    </row>
    <row r="63" spans="1:10" ht="30" customHeight="1" x14ac:dyDescent="0.25">
      <c r="A63" s="143">
        <v>2410</v>
      </c>
      <c r="B63" s="168" t="s">
        <v>195</v>
      </c>
      <c r="C63" s="40" t="s">
        <v>102</v>
      </c>
      <c r="D63" s="77">
        <v>379056850</v>
      </c>
      <c r="E63" s="77">
        <v>379183064</v>
      </c>
      <c r="F63" s="77">
        <v>15000</v>
      </c>
      <c r="G63" s="75">
        <v>0</v>
      </c>
      <c r="H63" s="77">
        <v>379198064</v>
      </c>
      <c r="I63" s="77">
        <v>379198064</v>
      </c>
    </row>
    <row r="64" spans="1:10" ht="30" customHeight="1" x14ac:dyDescent="0.25">
      <c r="A64" s="143"/>
      <c r="B64" s="168"/>
      <c r="C64" s="132" t="s">
        <v>104</v>
      </c>
      <c r="D64" s="128">
        <v>379056850</v>
      </c>
      <c r="E64" s="128">
        <v>379183064</v>
      </c>
      <c r="F64" s="128">
        <v>15000</v>
      </c>
      <c r="G64" s="130">
        <v>0</v>
      </c>
      <c r="H64" s="128">
        <v>379198064</v>
      </c>
      <c r="I64" s="128">
        <v>379198064</v>
      </c>
    </row>
    <row r="65" spans="1:9" ht="30" customHeight="1" x14ac:dyDescent="0.25">
      <c r="A65" s="143">
        <v>3100</v>
      </c>
      <c r="B65" s="168" t="s">
        <v>248</v>
      </c>
      <c r="C65" s="40" t="s">
        <v>102</v>
      </c>
      <c r="D65" s="77">
        <v>6190080</v>
      </c>
      <c r="E65" s="77">
        <v>6190080</v>
      </c>
      <c r="F65" s="75">
        <v>0</v>
      </c>
      <c r="G65" s="75">
        <v>0</v>
      </c>
      <c r="H65" s="77">
        <v>6190080</v>
      </c>
      <c r="I65" s="77">
        <v>6190080</v>
      </c>
    </row>
    <row r="66" spans="1:9" ht="30" customHeight="1" x14ac:dyDescent="0.25">
      <c r="A66" s="143"/>
      <c r="B66" s="168"/>
      <c r="C66" s="132" t="s">
        <v>104</v>
      </c>
      <c r="D66" s="128">
        <v>6190080</v>
      </c>
      <c r="E66" s="128">
        <v>6190080</v>
      </c>
      <c r="F66" s="130">
        <v>0</v>
      </c>
      <c r="G66" s="130">
        <v>0</v>
      </c>
      <c r="H66" s="128">
        <v>6190080</v>
      </c>
      <c r="I66" s="128">
        <v>6190080</v>
      </c>
    </row>
    <row r="67" spans="1:9" ht="30" customHeight="1" x14ac:dyDescent="0.25">
      <c r="A67" s="145" t="s">
        <v>105</v>
      </c>
      <c r="B67" s="145"/>
      <c r="C67" s="145"/>
      <c r="D67" s="114">
        <v>1349885685</v>
      </c>
      <c r="E67" s="114">
        <v>1346269902</v>
      </c>
      <c r="F67" s="114">
        <v>15000</v>
      </c>
      <c r="G67" s="114">
        <v>667000</v>
      </c>
      <c r="H67" s="114">
        <v>1346951902</v>
      </c>
      <c r="I67" s="114">
        <v>1346951902</v>
      </c>
    </row>
  </sheetData>
  <mergeCells count="61">
    <mergeCell ref="B6:B7"/>
    <mergeCell ref="B4:B5"/>
    <mergeCell ref="B31:B32"/>
    <mergeCell ref="B26:B27"/>
    <mergeCell ref="B24:B25"/>
    <mergeCell ref="B22:B23"/>
    <mergeCell ref="B20:B21"/>
    <mergeCell ref="B18:B19"/>
    <mergeCell ref="B12:B13"/>
    <mergeCell ref="B10:B11"/>
    <mergeCell ref="B8:B9"/>
    <mergeCell ref="B35:B36"/>
    <mergeCell ref="B33:B34"/>
    <mergeCell ref="B61:B62"/>
    <mergeCell ref="B59:B60"/>
    <mergeCell ref="B57:B58"/>
    <mergeCell ref="B52:B53"/>
    <mergeCell ref="B50:B51"/>
    <mergeCell ref="B48:B49"/>
    <mergeCell ref="B46:B47"/>
    <mergeCell ref="B44:B45"/>
    <mergeCell ref="B39:B40"/>
    <mergeCell ref="B37:B38"/>
    <mergeCell ref="A46:A47"/>
    <mergeCell ref="A48:A49"/>
    <mergeCell ref="B65:B66"/>
    <mergeCell ref="B63:B64"/>
    <mergeCell ref="A50:A51"/>
    <mergeCell ref="A52:A53"/>
    <mergeCell ref="A57:A58"/>
    <mergeCell ref="A59:A60"/>
    <mergeCell ref="A61:A62"/>
    <mergeCell ref="A63:A64"/>
    <mergeCell ref="A65:A66"/>
    <mergeCell ref="A55:I55"/>
    <mergeCell ref="A31:A32"/>
    <mergeCell ref="A35:A36"/>
    <mergeCell ref="A37:A38"/>
    <mergeCell ref="A39:A40"/>
    <mergeCell ref="A44:A45"/>
    <mergeCell ref="A18:A19"/>
    <mergeCell ref="A20:A21"/>
    <mergeCell ref="A22:A23"/>
    <mergeCell ref="A24:A25"/>
    <mergeCell ref="A26:A27"/>
    <mergeCell ref="A67:C67"/>
    <mergeCell ref="A1:I1"/>
    <mergeCell ref="A2:I2"/>
    <mergeCell ref="A15:I15"/>
    <mergeCell ref="A16:I16"/>
    <mergeCell ref="A28:I28"/>
    <mergeCell ref="A29:I29"/>
    <mergeCell ref="A41:I41"/>
    <mergeCell ref="A42:I42"/>
    <mergeCell ref="A54:I54"/>
    <mergeCell ref="A33:A34"/>
    <mergeCell ref="A4:A5"/>
    <mergeCell ref="A6:A7"/>
    <mergeCell ref="A8:A9"/>
    <mergeCell ref="A10:A11"/>
    <mergeCell ref="A12:A13"/>
  </mergeCells>
  <printOptions horizontalCentered="1" verticalCentered="1"/>
  <pageMargins left="0.7" right="0.7" top="0.75" bottom="0.75" header="0.3" footer="0.3"/>
  <pageSetup paperSize="9" scale="93" firstPageNumber="57" orientation="landscape" useFirstPageNumber="1" r:id="rId1"/>
  <headerFooter>
    <oddFooter>&amp;C&amp;P</oddFooter>
  </headerFooter>
  <rowBreaks count="4" manualBreakCount="4">
    <brk id="14" max="16383" man="1"/>
    <brk id="27" max="8" man="1"/>
    <brk id="40" max="8" man="1"/>
    <brk id="53" max="8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rightToLeft="1" tabSelected="1" view="pageBreakPreview" zoomScaleNormal="100" zoomScaleSheetLayoutView="100" workbookViewId="0">
      <selection activeCell="G6" sqref="G6"/>
    </sheetView>
  </sheetViews>
  <sheetFormatPr defaultRowHeight="30" customHeight="1" x14ac:dyDescent="0.25"/>
  <cols>
    <col min="2" max="2" width="17.85546875" customWidth="1"/>
    <col min="3" max="3" width="12.85546875" customWidth="1"/>
    <col min="4" max="4" width="18.140625" customWidth="1"/>
    <col min="5" max="5" width="15" customWidth="1"/>
    <col min="6" max="6" width="14.42578125" customWidth="1"/>
    <col min="7" max="7" width="14" customWidth="1"/>
    <col min="8" max="8" width="15.85546875" customWidth="1"/>
  </cols>
  <sheetData>
    <row r="1" spans="1:8" ht="30" customHeight="1" x14ac:dyDescent="0.25">
      <c r="A1" s="178" t="s">
        <v>291</v>
      </c>
      <c r="B1" s="178"/>
      <c r="C1" s="178"/>
      <c r="D1" s="178"/>
      <c r="E1" s="178"/>
      <c r="F1" s="178"/>
      <c r="G1" s="178"/>
      <c r="H1" s="178"/>
    </row>
    <row r="2" spans="1:8" ht="30" customHeight="1" x14ac:dyDescent="0.25">
      <c r="A2" s="177" t="s">
        <v>369</v>
      </c>
      <c r="B2" s="177"/>
      <c r="C2" s="177"/>
      <c r="D2" s="177"/>
      <c r="E2" s="177"/>
      <c r="F2" s="177"/>
      <c r="G2" s="177"/>
      <c r="H2" s="177"/>
    </row>
    <row r="3" spans="1:8" ht="30" customHeight="1" x14ac:dyDescent="0.25">
      <c r="A3" s="179" t="s">
        <v>120</v>
      </c>
      <c r="B3" s="179" t="s">
        <v>100</v>
      </c>
      <c r="C3" s="179" t="s">
        <v>68</v>
      </c>
      <c r="D3" s="181" t="s">
        <v>127</v>
      </c>
      <c r="E3" s="182"/>
      <c r="F3" s="183"/>
      <c r="G3" s="179" t="s">
        <v>123</v>
      </c>
      <c r="H3" s="179" t="s">
        <v>122</v>
      </c>
    </row>
    <row r="4" spans="1:8" ht="30" customHeight="1" x14ac:dyDescent="0.25">
      <c r="A4" s="180"/>
      <c r="B4" s="180"/>
      <c r="C4" s="180"/>
      <c r="D4" s="127" t="s">
        <v>125</v>
      </c>
      <c r="E4" s="127" t="s">
        <v>124</v>
      </c>
      <c r="F4" s="127" t="s">
        <v>126</v>
      </c>
      <c r="G4" s="180"/>
      <c r="H4" s="180"/>
    </row>
    <row r="5" spans="1:8" ht="30" customHeight="1" x14ac:dyDescent="0.25">
      <c r="A5" s="161" t="s">
        <v>118</v>
      </c>
      <c r="B5" s="161" t="s">
        <v>119</v>
      </c>
      <c r="C5" s="40" t="s">
        <v>101</v>
      </c>
      <c r="D5" s="52">
        <v>3266969</v>
      </c>
      <c r="E5" s="52">
        <v>275</v>
      </c>
      <c r="F5" s="52">
        <v>306804</v>
      </c>
      <c r="G5" s="52">
        <v>330520</v>
      </c>
      <c r="H5" s="52">
        <v>3904568</v>
      </c>
    </row>
    <row r="6" spans="1:8" ht="30" customHeight="1" x14ac:dyDescent="0.25">
      <c r="A6" s="163"/>
      <c r="B6" s="163"/>
      <c r="C6" s="40" t="s">
        <v>102</v>
      </c>
      <c r="D6" s="52">
        <v>782163781</v>
      </c>
      <c r="E6" s="52">
        <v>90260746</v>
      </c>
      <c r="F6" s="52">
        <v>142122026</v>
      </c>
      <c r="G6" s="52">
        <v>69220038</v>
      </c>
      <c r="H6" s="52">
        <v>1083766591</v>
      </c>
    </row>
    <row r="7" spans="1:8" ht="30" customHeight="1" x14ac:dyDescent="0.25">
      <c r="A7" s="197" t="s">
        <v>105</v>
      </c>
      <c r="B7" s="198"/>
      <c r="C7" s="199"/>
      <c r="D7" s="114">
        <v>785430750</v>
      </c>
      <c r="E7" s="139">
        <v>90261021</v>
      </c>
      <c r="F7" s="114">
        <v>142428830</v>
      </c>
      <c r="G7" s="114">
        <v>69550558</v>
      </c>
      <c r="H7" s="114">
        <v>1087671159</v>
      </c>
    </row>
  </sheetData>
  <mergeCells count="11">
    <mergeCell ref="A7:C7"/>
    <mergeCell ref="B5:B6"/>
    <mergeCell ref="A5:A6"/>
    <mergeCell ref="A1:H1"/>
    <mergeCell ref="A2:H2"/>
    <mergeCell ref="A3:A4"/>
    <mergeCell ref="B3:B4"/>
    <mergeCell ref="C3:C4"/>
    <mergeCell ref="D3:F3"/>
    <mergeCell ref="G3:G4"/>
    <mergeCell ref="H3:H4"/>
  </mergeCells>
  <printOptions horizontalCentered="1" verticalCentered="1"/>
  <pageMargins left="0.7" right="0.7" top="0.75" bottom="0.75" header="0.3" footer="0.3"/>
  <pageSetup paperSize="9" scale="110" firstPageNumber="62" orientation="landscape" useFirstPageNumber="1" r:id="rId1"/>
  <headerFoot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rightToLeft="1" tabSelected="1" view="pageBreakPreview" topLeftCell="A28" zoomScaleNormal="100" zoomScaleSheetLayoutView="100" workbookViewId="0">
      <selection activeCell="G6" sqref="G6"/>
    </sheetView>
  </sheetViews>
  <sheetFormatPr defaultRowHeight="30" customHeight="1" x14ac:dyDescent="0.25"/>
  <cols>
    <col min="1" max="1" width="9.140625" style="85"/>
    <col min="2" max="2" width="34" style="85" customWidth="1"/>
    <col min="3" max="3" width="10.140625" style="19" customWidth="1"/>
    <col min="4" max="4" width="15.140625" style="19" customWidth="1"/>
    <col min="5" max="5" width="14.42578125" style="19" customWidth="1"/>
    <col min="6" max="6" width="15.140625" style="19" customWidth="1"/>
    <col min="7" max="7" width="14.7109375" style="19" customWidth="1"/>
    <col min="8" max="8" width="17.140625" style="19" customWidth="1"/>
    <col min="9" max="16384" width="9.140625" style="19"/>
  </cols>
  <sheetData>
    <row r="1" spans="1:8" ht="25.5" customHeight="1" x14ac:dyDescent="0.25">
      <c r="A1" s="178" t="s">
        <v>292</v>
      </c>
      <c r="B1" s="178"/>
      <c r="C1" s="178"/>
      <c r="D1" s="178"/>
      <c r="E1" s="178"/>
      <c r="F1" s="178"/>
      <c r="G1" s="178"/>
      <c r="H1" s="178"/>
    </row>
    <row r="2" spans="1:8" ht="24.75" customHeight="1" x14ac:dyDescent="0.25">
      <c r="A2" s="177" t="s">
        <v>283</v>
      </c>
      <c r="B2" s="177"/>
      <c r="C2" s="177"/>
      <c r="D2" s="177"/>
      <c r="E2" s="177"/>
      <c r="F2" s="177"/>
      <c r="G2" s="177"/>
      <c r="H2" s="177"/>
    </row>
    <row r="3" spans="1:8" s="84" customFormat="1" ht="30" customHeight="1" x14ac:dyDescent="0.25">
      <c r="A3" s="185" t="s">
        <v>2</v>
      </c>
      <c r="B3" s="185" t="s">
        <v>100</v>
      </c>
      <c r="C3" s="185" t="s">
        <v>68</v>
      </c>
      <c r="D3" s="200" t="s">
        <v>127</v>
      </c>
      <c r="E3" s="200"/>
      <c r="F3" s="200"/>
      <c r="G3" s="185" t="s">
        <v>123</v>
      </c>
      <c r="H3" s="185" t="s">
        <v>122</v>
      </c>
    </row>
    <row r="4" spans="1:8" s="84" customFormat="1" ht="30" customHeight="1" x14ac:dyDescent="0.25">
      <c r="A4" s="185"/>
      <c r="B4" s="185"/>
      <c r="C4" s="185"/>
      <c r="D4" s="127" t="s">
        <v>125</v>
      </c>
      <c r="E4" s="127" t="s">
        <v>124</v>
      </c>
      <c r="F4" s="127" t="s">
        <v>284</v>
      </c>
      <c r="G4" s="185"/>
      <c r="H4" s="185"/>
    </row>
    <row r="5" spans="1:8" ht="30" customHeight="1" x14ac:dyDescent="0.25">
      <c r="A5" s="168">
        <v>10</v>
      </c>
      <c r="B5" s="168" t="s">
        <v>72</v>
      </c>
      <c r="C5" s="40" t="s">
        <v>102</v>
      </c>
      <c r="D5" s="77">
        <v>244341608</v>
      </c>
      <c r="E5" s="77">
        <v>21279801</v>
      </c>
      <c r="F5" s="77">
        <v>14999614</v>
      </c>
      <c r="G5" s="77">
        <v>12258452</v>
      </c>
      <c r="H5" s="77">
        <v>292879475</v>
      </c>
    </row>
    <row r="6" spans="1:8" ht="30" customHeight="1" x14ac:dyDescent="0.25">
      <c r="A6" s="168"/>
      <c r="B6" s="168"/>
      <c r="C6" s="132" t="s">
        <v>104</v>
      </c>
      <c r="D6" s="128">
        <v>244341608</v>
      </c>
      <c r="E6" s="128">
        <v>21279801</v>
      </c>
      <c r="F6" s="128">
        <v>14999614</v>
      </c>
      <c r="G6" s="128">
        <v>12258452</v>
      </c>
      <c r="H6" s="128">
        <v>292879475</v>
      </c>
    </row>
    <row r="7" spans="1:8" ht="30" customHeight="1" x14ac:dyDescent="0.25">
      <c r="A7" s="168">
        <v>11</v>
      </c>
      <c r="B7" s="168" t="s">
        <v>73</v>
      </c>
      <c r="C7" s="40" t="s">
        <v>102</v>
      </c>
      <c r="D7" s="77">
        <v>36420631</v>
      </c>
      <c r="E7" s="77">
        <v>39489695</v>
      </c>
      <c r="F7" s="77">
        <v>10671558</v>
      </c>
      <c r="G7" s="77">
        <v>24157658</v>
      </c>
      <c r="H7" s="77">
        <v>110739542</v>
      </c>
    </row>
    <row r="8" spans="1:8" ht="30" customHeight="1" x14ac:dyDescent="0.25">
      <c r="A8" s="168"/>
      <c r="B8" s="168"/>
      <c r="C8" s="132" t="s">
        <v>104</v>
      </c>
      <c r="D8" s="128">
        <v>36420631</v>
      </c>
      <c r="E8" s="128">
        <v>39489695</v>
      </c>
      <c r="F8" s="128">
        <v>10671558</v>
      </c>
      <c r="G8" s="128">
        <v>24157658</v>
      </c>
      <c r="H8" s="128">
        <v>110739542</v>
      </c>
    </row>
    <row r="9" spans="1:8" ht="30" customHeight="1" x14ac:dyDescent="0.25">
      <c r="A9" s="201">
        <v>13</v>
      </c>
      <c r="B9" s="201" t="s">
        <v>74</v>
      </c>
      <c r="C9" s="40" t="s">
        <v>101</v>
      </c>
      <c r="D9" s="77">
        <v>1386</v>
      </c>
      <c r="E9" s="75">
        <v>0</v>
      </c>
      <c r="F9" s="77">
        <v>4400</v>
      </c>
      <c r="G9" s="75">
        <v>0</v>
      </c>
      <c r="H9" s="77">
        <v>5786</v>
      </c>
    </row>
    <row r="10" spans="1:8" ht="30" customHeight="1" x14ac:dyDescent="0.25">
      <c r="A10" s="202"/>
      <c r="B10" s="202"/>
      <c r="C10" s="40" t="s">
        <v>102</v>
      </c>
      <c r="D10" s="77">
        <v>1346077</v>
      </c>
      <c r="E10" s="77">
        <v>141120</v>
      </c>
      <c r="F10" s="77">
        <v>203890</v>
      </c>
      <c r="G10" s="77">
        <v>97460</v>
      </c>
      <c r="H10" s="77">
        <v>1788547</v>
      </c>
    </row>
    <row r="11" spans="1:8" ht="30" customHeight="1" x14ac:dyDescent="0.25">
      <c r="A11" s="196"/>
      <c r="B11" s="196"/>
      <c r="C11" s="132" t="s">
        <v>104</v>
      </c>
      <c r="D11" s="128">
        <v>1347463</v>
      </c>
      <c r="E11" s="128">
        <v>141120</v>
      </c>
      <c r="F11" s="128">
        <v>208290</v>
      </c>
      <c r="G11" s="128">
        <v>97460</v>
      </c>
      <c r="H11" s="128">
        <v>1794333</v>
      </c>
    </row>
    <row r="12" spans="1:8" ht="30" customHeight="1" x14ac:dyDescent="0.25">
      <c r="A12" s="168">
        <v>16</v>
      </c>
      <c r="B12" s="168" t="s">
        <v>77</v>
      </c>
      <c r="C12" s="40" t="s">
        <v>102</v>
      </c>
      <c r="D12" s="77">
        <v>675599</v>
      </c>
      <c r="E12" s="77">
        <v>24610</v>
      </c>
      <c r="F12" s="77">
        <v>1166750</v>
      </c>
      <c r="G12" s="77">
        <v>1422096</v>
      </c>
      <c r="H12" s="77">
        <v>3289055</v>
      </c>
    </row>
    <row r="13" spans="1:8" ht="30" customHeight="1" x14ac:dyDescent="0.25">
      <c r="A13" s="168"/>
      <c r="B13" s="168"/>
      <c r="C13" s="132" t="s">
        <v>104</v>
      </c>
      <c r="D13" s="128">
        <v>675599</v>
      </c>
      <c r="E13" s="128">
        <v>24610</v>
      </c>
      <c r="F13" s="128">
        <v>1166750</v>
      </c>
      <c r="G13" s="128">
        <v>1422096</v>
      </c>
      <c r="H13" s="128">
        <v>3289055</v>
      </c>
    </row>
    <row r="14" spans="1:8" ht="30" customHeight="1" x14ac:dyDescent="0.25">
      <c r="A14" s="168">
        <v>17</v>
      </c>
      <c r="B14" s="168" t="s">
        <v>78</v>
      </c>
      <c r="C14" s="40" t="s">
        <v>102</v>
      </c>
      <c r="D14" s="77">
        <v>133146592</v>
      </c>
      <c r="E14" s="77">
        <v>2126840</v>
      </c>
      <c r="F14" s="77">
        <v>4314588</v>
      </c>
      <c r="G14" s="77">
        <v>3603050</v>
      </c>
      <c r="H14" s="77">
        <v>143191070</v>
      </c>
    </row>
    <row r="15" spans="1:8" ht="30" customHeight="1" x14ac:dyDescent="0.25">
      <c r="A15" s="168"/>
      <c r="B15" s="168"/>
      <c r="C15" s="132" t="s">
        <v>104</v>
      </c>
      <c r="D15" s="128">
        <v>133146592</v>
      </c>
      <c r="E15" s="128">
        <v>2126840</v>
      </c>
      <c r="F15" s="128">
        <v>4314588</v>
      </c>
      <c r="G15" s="128">
        <v>3603050</v>
      </c>
      <c r="H15" s="128">
        <v>143191070</v>
      </c>
    </row>
    <row r="16" spans="1:8" ht="30" customHeight="1" x14ac:dyDescent="0.25">
      <c r="A16" s="168">
        <v>18</v>
      </c>
      <c r="B16" s="168" t="s">
        <v>79</v>
      </c>
      <c r="C16" s="40" t="s">
        <v>101</v>
      </c>
      <c r="D16" s="77">
        <v>107184</v>
      </c>
      <c r="E16" s="77">
        <v>275</v>
      </c>
      <c r="F16" s="77">
        <v>16980</v>
      </c>
      <c r="G16" s="77">
        <v>20120</v>
      </c>
      <c r="H16" s="77">
        <v>144559</v>
      </c>
    </row>
    <row r="17" spans="1:8" ht="30" customHeight="1" x14ac:dyDescent="0.25">
      <c r="A17" s="168"/>
      <c r="B17" s="168"/>
      <c r="C17" s="132" t="s">
        <v>104</v>
      </c>
      <c r="D17" s="128">
        <v>107184</v>
      </c>
      <c r="E17" s="128">
        <v>275</v>
      </c>
      <c r="F17" s="128">
        <v>16980</v>
      </c>
      <c r="G17" s="128">
        <v>20120</v>
      </c>
      <c r="H17" s="128">
        <v>144559</v>
      </c>
    </row>
    <row r="18" spans="1:8" ht="30" customHeight="1" x14ac:dyDescent="0.25">
      <c r="A18" s="168">
        <v>19</v>
      </c>
      <c r="B18" s="168" t="s">
        <v>80</v>
      </c>
      <c r="C18" s="40" t="s">
        <v>101</v>
      </c>
      <c r="D18" s="77">
        <v>3158399</v>
      </c>
      <c r="E18" s="75">
        <v>0</v>
      </c>
      <c r="F18" s="77">
        <v>285424</v>
      </c>
      <c r="G18" s="77">
        <v>310400</v>
      </c>
      <c r="H18" s="77">
        <v>3754223</v>
      </c>
    </row>
    <row r="19" spans="1:8" ht="30" customHeight="1" x14ac:dyDescent="0.25">
      <c r="A19" s="168"/>
      <c r="B19" s="168"/>
      <c r="C19" s="132" t="s">
        <v>104</v>
      </c>
      <c r="D19" s="128">
        <v>3158399</v>
      </c>
      <c r="E19" s="130">
        <v>0</v>
      </c>
      <c r="F19" s="128">
        <v>285424</v>
      </c>
      <c r="G19" s="128">
        <v>310400</v>
      </c>
      <c r="H19" s="128">
        <v>3754223</v>
      </c>
    </row>
    <row r="20" spans="1:8" ht="30" customHeight="1" x14ac:dyDescent="0.25">
      <c r="A20" s="88"/>
      <c r="B20" s="88"/>
      <c r="C20" s="89"/>
      <c r="D20" s="90"/>
      <c r="E20" s="90"/>
      <c r="F20" s="90"/>
      <c r="G20" s="90"/>
      <c r="H20" s="91" t="s">
        <v>258</v>
      </c>
    </row>
    <row r="21" spans="1:8" ht="30" customHeight="1" x14ac:dyDescent="0.25">
      <c r="A21" s="178" t="s">
        <v>291</v>
      </c>
      <c r="B21" s="178"/>
      <c r="C21" s="178"/>
      <c r="D21" s="178"/>
      <c r="E21" s="178"/>
      <c r="F21" s="178"/>
      <c r="G21" s="178"/>
      <c r="H21" s="178"/>
    </row>
    <row r="22" spans="1:8" ht="30" customHeight="1" x14ac:dyDescent="0.25">
      <c r="A22" s="177" t="s">
        <v>370</v>
      </c>
      <c r="B22" s="177"/>
      <c r="C22" s="177"/>
      <c r="D22" s="177"/>
      <c r="E22" s="177"/>
      <c r="F22" s="177"/>
      <c r="G22" s="177"/>
      <c r="H22" s="177"/>
    </row>
    <row r="23" spans="1:8" ht="30" customHeight="1" x14ac:dyDescent="0.25">
      <c r="A23" s="185" t="s">
        <v>2</v>
      </c>
      <c r="B23" s="185" t="s">
        <v>100</v>
      </c>
      <c r="C23" s="185" t="s">
        <v>68</v>
      </c>
      <c r="D23" s="200" t="s">
        <v>127</v>
      </c>
      <c r="E23" s="200"/>
      <c r="F23" s="200"/>
      <c r="G23" s="185" t="s">
        <v>123</v>
      </c>
      <c r="H23" s="185" t="s">
        <v>122</v>
      </c>
    </row>
    <row r="24" spans="1:8" ht="30" customHeight="1" x14ac:dyDescent="0.25">
      <c r="A24" s="185"/>
      <c r="B24" s="185"/>
      <c r="C24" s="185"/>
      <c r="D24" s="127" t="s">
        <v>125</v>
      </c>
      <c r="E24" s="127" t="s">
        <v>124</v>
      </c>
      <c r="F24" s="127" t="s">
        <v>284</v>
      </c>
      <c r="G24" s="185"/>
      <c r="H24" s="185"/>
    </row>
    <row r="25" spans="1:8" ht="30" customHeight="1" x14ac:dyDescent="0.25">
      <c r="A25" s="168">
        <v>20</v>
      </c>
      <c r="B25" s="168" t="s">
        <v>81</v>
      </c>
      <c r="C25" s="40" t="s">
        <v>102</v>
      </c>
      <c r="D25" s="77">
        <v>26873057</v>
      </c>
      <c r="E25" s="77">
        <v>7869731</v>
      </c>
      <c r="F25" s="77">
        <v>2349814</v>
      </c>
      <c r="G25" s="77">
        <v>2503692</v>
      </c>
      <c r="H25" s="77">
        <v>39596294</v>
      </c>
    </row>
    <row r="26" spans="1:8" ht="30" customHeight="1" x14ac:dyDescent="0.25">
      <c r="A26" s="168"/>
      <c r="B26" s="168"/>
      <c r="C26" s="132" t="s">
        <v>104</v>
      </c>
      <c r="D26" s="128">
        <v>26873057</v>
      </c>
      <c r="E26" s="128">
        <v>7869731</v>
      </c>
      <c r="F26" s="128">
        <v>2349814</v>
      </c>
      <c r="G26" s="128">
        <v>2503692</v>
      </c>
      <c r="H26" s="128">
        <v>39596294</v>
      </c>
    </row>
    <row r="27" spans="1:8" ht="30" customHeight="1" x14ac:dyDescent="0.25">
      <c r="A27" s="168">
        <v>21</v>
      </c>
      <c r="B27" s="168" t="s">
        <v>82</v>
      </c>
      <c r="C27" s="40" t="s">
        <v>102</v>
      </c>
      <c r="D27" s="77">
        <v>6901961</v>
      </c>
      <c r="E27" s="77">
        <v>5681116</v>
      </c>
      <c r="F27" s="77">
        <v>1720004</v>
      </c>
      <c r="G27" s="77">
        <v>1803900</v>
      </c>
      <c r="H27" s="77">
        <v>16106981</v>
      </c>
    </row>
    <row r="28" spans="1:8" ht="30" customHeight="1" x14ac:dyDescent="0.25">
      <c r="A28" s="168"/>
      <c r="B28" s="168"/>
      <c r="C28" s="132" t="s">
        <v>104</v>
      </c>
      <c r="D28" s="128">
        <v>6901961</v>
      </c>
      <c r="E28" s="128">
        <v>5681116</v>
      </c>
      <c r="F28" s="128">
        <v>1720004</v>
      </c>
      <c r="G28" s="128">
        <v>1803900</v>
      </c>
      <c r="H28" s="128">
        <v>16106981</v>
      </c>
    </row>
    <row r="29" spans="1:8" ht="30" customHeight="1" x14ac:dyDescent="0.25">
      <c r="A29" s="168">
        <v>22</v>
      </c>
      <c r="B29" s="168" t="s">
        <v>83</v>
      </c>
      <c r="C29" s="40" t="s">
        <v>102</v>
      </c>
      <c r="D29" s="77">
        <v>16764390</v>
      </c>
      <c r="E29" s="77">
        <v>44100</v>
      </c>
      <c r="F29" s="77">
        <v>661586</v>
      </c>
      <c r="G29" s="77">
        <v>522360</v>
      </c>
      <c r="H29" s="77">
        <v>17992436</v>
      </c>
    </row>
    <row r="30" spans="1:8" ht="30" customHeight="1" x14ac:dyDescent="0.25">
      <c r="A30" s="168"/>
      <c r="B30" s="168"/>
      <c r="C30" s="132" t="s">
        <v>104</v>
      </c>
      <c r="D30" s="128">
        <v>16764390</v>
      </c>
      <c r="E30" s="128">
        <v>44100</v>
      </c>
      <c r="F30" s="128">
        <v>661586</v>
      </c>
      <c r="G30" s="128">
        <v>522360</v>
      </c>
      <c r="H30" s="128">
        <v>17992436</v>
      </c>
    </row>
    <row r="31" spans="1:8" ht="30" customHeight="1" x14ac:dyDescent="0.25">
      <c r="A31" s="168">
        <v>23</v>
      </c>
      <c r="B31" s="168" t="s">
        <v>84</v>
      </c>
      <c r="C31" s="40" t="s">
        <v>102</v>
      </c>
      <c r="D31" s="77">
        <v>35689295</v>
      </c>
      <c r="E31" s="77">
        <v>13273215</v>
      </c>
      <c r="F31" s="77">
        <v>24188820</v>
      </c>
      <c r="G31" s="77">
        <v>12947866</v>
      </c>
      <c r="H31" s="77">
        <v>86099196</v>
      </c>
    </row>
    <row r="32" spans="1:8" ht="30" customHeight="1" x14ac:dyDescent="0.25">
      <c r="A32" s="168"/>
      <c r="B32" s="168"/>
      <c r="C32" s="132" t="s">
        <v>104</v>
      </c>
      <c r="D32" s="128">
        <v>35689295</v>
      </c>
      <c r="E32" s="128">
        <v>13273215</v>
      </c>
      <c r="F32" s="128">
        <v>24188820</v>
      </c>
      <c r="G32" s="128">
        <v>12947866</v>
      </c>
      <c r="H32" s="128">
        <v>86099196</v>
      </c>
    </row>
    <row r="33" spans="1:8" ht="30" customHeight="1" x14ac:dyDescent="0.25">
      <c r="A33" s="168">
        <v>24</v>
      </c>
      <c r="B33" s="168" t="s">
        <v>85</v>
      </c>
      <c r="C33" s="40" t="s">
        <v>102</v>
      </c>
      <c r="D33" s="77">
        <v>276740569</v>
      </c>
      <c r="E33" s="77">
        <v>299598</v>
      </c>
      <c r="F33" s="77">
        <v>81361950</v>
      </c>
      <c r="G33" s="77">
        <v>9544850</v>
      </c>
      <c r="H33" s="77">
        <v>367946967</v>
      </c>
    </row>
    <row r="34" spans="1:8" ht="30" customHeight="1" x14ac:dyDescent="0.25">
      <c r="A34" s="168"/>
      <c r="B34" s="168"/>
      <c r="C34" s="132" t="s">
        <v>104</v>
      </c>
      <c r="D34" s="128">
        <v>276740569</v>
      </c>
      <c r="E34" s="128">
        <v>299598</v>
      </c>
      <c r="F34" s="128">
        <v>81361950</v>
      </c>
      <c r="G34" s="128">
        <v>9544850</v>
      </c>
      <c r="H34" s="128">
        <v>367946967</v>
      </c>
    </row>
    <row r="35" spans="1:8" ht="30" customHeight="1" x14ac:dyDescent="0.25">
      <c r="A35" s="168">
        <v>31</v>
      </c>
      <c r="B35" s="168" t="s">
        <v>92</v>
      </c>
      <c r="C35" s="40" t="s">
        <v>102</v>
      </c>
      <c r="D35" s="77">
        <v>3264002</v>
      </c>
      <c r="E35" s="77">
        <v>30920</v>
      </c>
      <c r="F35" s="77">
        <v>483452</v>
      </c>
      <c r="G35" s="77">
        <v>358654</v>
      </c>
      <c r="H35" s="77">
        <v>4137028</v>
      </c>
    </row>
    <row r="36" spans="1:8" ht="30" customHeight="1" x14ac:dyDescent="0.25">
      <c r="A36" s="168"/>
      <c r="B36" s="168"/>
      <c r="C36" s="132" t="s">
        <v>104</v>
      </c>
      <c r="D36" s="128">
        <v>3264002</v>
      </c>
      <c r="E36" s="128">
        <v>30920</v>
      </c>
      <c r="F36" s="128">
        <v>483452</v>
      </c>
      <c r="G36" s="128">
        <v>358654</v>
      </c>
      <c r="H36" s="128">
        <v>4137028</v>
      </c>
    </row>
    <row r="37" spans="1:8" ht="30" customHeight="1" x14ac:dyDescent="0.25">
      <c r="A37" s="145" t="s">
        <v>105</v>
      </c>
      <c r="B37" s="145"/>
      <c r="C37" s="145"/>
      <c r="D37" s="114">
        <v>785430750</v>
      </c>
      <c r="E37" s="114">
        <v>90261021</v>
      </c>
      <c r="F37" s="114">
        <v>142428830</v>
      </c>
      <c r="G37" s="114">
        <v>69550558</v>
      </c>
      <c r="H37" s="114">
        <v>1087671159</v>
      </c>
    </row>
  </sheetData>
  <mergeCells count="43">
    <mergeCell ref="G3:G4"/>
    <mergeCell ref="H3:H4"/>
    <mergeCell ref="C3:C4"/>
    <mergeCell ref="D3:F3"/>
    <mergeCell ref="A1:H1"/>
    <mergeCell ref="A2:H2"/>
    <mergeCell ref="A5:A6"/>
    <mergeCell ref="A7:A8"/>
    <mergeCell ref="A12:A13"/>
    <mergeCell ref="B3:B4"/>
    <mergeCell ref="A3:A4"/>
    <mergeCell ref="B9:B11"/>
    <mergeCell ref="A9:A11"/>
    <mergeCell ref="B5:B6"/>
    <mergeCell ref="A14:A15"/>
    <mergeCell ref="A16:A17"/>
    <mergeCell ref="A18:A19"/>
    <mergeCell ref="A25:A26"/>
    <mergeCell ref="A27:A28"/>
    <mergeCell ref="A29:A30"/>
    <mergeCell ref="A21:H21"/>
    <mergeCell ref="A22:H22"/>
    <mergeCell ref="B29:B30"/>
    <mergeCell ref="B27:B28"/>
    <mergeCell ref="B25:B26"/>
    <mergeCell ref="A23:A24"/>
    <mergeCell ref="B23:B24"/>
    <mergeCell ref="C23:C24"/>
    <mergeCell ref="D23:F23"/>
    <mergeCell ref="G23:G24"/>
    <mergeCell ref="H23:H24"/>
    <mergeCell ref="B35:B36"/>
    <mergeCell ref="A31:A32"/>
    <mergeCell ref="A33:A34"/>
    <mergeCell ref="A35:A36"/>
    <mergeCell ref="A37:C37"/>
    <mergeCell ref="B33:B34"/>
    <mergeCell ref="B31:B32"/>
    <mergeCell ref="B18:B19"/>
    <mergeCell ref="B16:B17"/>
    <mergeCell ref="B14:B15"/>
    <mergeCell ref="B12:B13"/>
    <mergeCell ref="B7:B8"/>
  </mergeCells>
  <printOptions horizontalCentered="1" verticalCentered="1"/>
  <pageMargins left="0.45" right="0.45" top="0.5" bottom="0.5" header="0.3" footer="0.3"/>
  <pageSetup paperSize="9" scale="90" firstPageNumber="63" orientation="landscape" useFirstPageNumber="1" r:id="rId1"/>
  <headerFooter>
    <oddFooter>&amp;C&amp;P</oddFooter>
  </headerFooter>
  <rowBreaks count="1" manualBreakCount="1">
    <brk id="20" max="7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rightToLeft="1" tabSelected="1" view="pageBreakPreview" topLeftCell="A64" zoomScaleNormal="100" zoomScaleSheetLayoutView="100" workbookViewId="0">
      <selection activeCell="G6" sqref="G6"/>
    </sheetView>
  </sheetViews>
  <sheetFormatPr defaultRowHeight="30" customHeight="1" x14ac:dyDescent="0.25"/>
  <cols>
    <col min="1" max="1" width="9.28515625" style="86" bestFit="1" customWidth="1"/>
    <col min="2" max="2" width="35" style="86" customWidth="1"/>
    <col min="3" max="3" width="9.28515625" style="84" bestFit="1" customWidth="1"/>
    <col min="4" max="4" width="15.85546875" style="19" customWidth="1"/>
    <col min="5" max="6" width="14.85546875" style="19" customWidth="1"/>
    <col min="7" max="7" width="13.85546875" style="19" customWidth="1"/>
    <col min="8" max="8" width="16.85546875" style="19" customWidth="1"/>
    <col min="9" max="16384" width="9.140625" style="19"/>
  </cols>
  <sheetData>
    <row r="1" spans="1:8" ht="30" customHeight="1" x14ac:dyDescent="0.25">
      <c r="A1" s="178" t="s">
        <v>293</v>
      </c>
      <c r="B1" s="178"/>
      <c r="C1" s="178"/>
      <c r="D1" s="178"/>
      <c r="E1" s="178"/>
      <c r="F1" s="178"/>
      <c r="G1" s="178"/>
      <c r="H1" s="178"/>
    </row>
    <row r="2" spans="1:8" ht="30" customHeight="1" x14ac:dyDescent="0.25">
      <c r="A2" s="177" t="s">
        <v>285</v>
      </c>
      <c r="B2" s="177"/>
      <c r="C2" s="177"/>
      <c r="D2" s="177"/>
      <c r="E2" s="177"/>
      <c r="F2" s="177"/>
      <c r="G2" s="177"/>
      <c r="H2" s="177"/>
    </row>
    <row r="3" spans="1:8" ht="30" customHeight="1" x14ac:dyDescent="0.25">
      <c r="A3" s="185" t="s">
        <v>3</v>
      </c>
      <c r="B3" s="185" t="s">
        <v>287</v>
      </c>
      <c r="C3" s="185" t="s">
        <v>68</v>
      </c>
      <c r="D3" s="200" t="s">
        <v>127</v>
      </c>
      <c r="E3" s="200"/>
      <c r="F3" s="200"/>
      <c r="G3" s="185" t="s">
        <v>123</v>
      </c>
      <c r="H3" s="185" t="s">
        <v>122</v>
      </c>
    </row>
    <row r="4" spans="1:8" s="82" customFormat="1" ht="30" customHeight="1" x14ac:dyDescent="0.25">
      <c r="A4" s="185"/>
      <c r="B4" s="185"/>
      <c r="C4" s="185"/>
      <c r="D4" s="127" t="s">
        <v>125</v>
      </c>
      <c r="E4" s="127" t="s">
        <v>124</v>
      </c>
      <c r="F4" s="127" t="s">
        <v>284</v>
      </c>
      <c r="G4" s="185"/>
      <c r="H4" s="185"/>
    </row>
    <row r="5" spans="1:8" ht="30" customHeight="1" x14ac:dyDescent="0.25">
      <c r="A5" s="168">
        <v>1020</v>
      </c>
      <c r="B5" s="168" t="s">
        <v>137</v>
      </c>
      <c r="C5" s="40" t="s">
        <v>102</v>
      </c>
      <c r="D5" s="77">
        <v>1567226</v>
      </c>
      <c r="E5" s="77">
        <v>264800</v>
      </c>
      <c r="F5" s="77">
        <v>106154</v>
      </c>
      <c r="G5" s="77">
        <v>56604</v>
      </c>
      <c r="H5" s="77">
        <v>1994784</v>
      </c>
    </row>
    <row r="6" spans="1:8" ht="30" customHeight="1" x14ac:dyDescent="0.25">
      <c r="A6" s="168"/>
      <c r="B6" s="168"/>
      <c r="C6" s="132" t="s">
        <v>104</v>
      </c>
      <c r="D6" s="128">
        <v>1567226</v>
      </c>
      <c r="E6" s="128">
        <v>264800</v>
      </c>
      <c r="F6" s="128">
        <v>106154</v>
      </c>
      <c r="G6" s="128">
        <v>56604</v>
      </c>
      <c r="H6" s="128">
        <v>1994784</v>
      </c>
    </row>
    <row r="7" spans="1:8" ht="30" customHeight="1" x14ac:dyDescent="0.25">
      <c r="A7" s="168">
        <v>1030</v>
      </c>
      <c r="B7" s="168" t="s">
        <v>138</v>
      </c>
      <c r="C7" s="40" t="s">
        <v>102</v>
      </c>
      <c r="D7" s="77">
        <v>14955772</v>
      </c>
      <c r="E7" s="77">
        <v>3220154</v>
      </c>
      <c r="F7" s="77">
        <v>941860</v>
      </c>
      <c r="G7" s="77">
        <v>1537112</v>
      </c>
      <c r="H7" s="77">
        <v>20654898</v>
      </c>
    </row>
    <row r="8" spans="1:8" ht="30" customHeight="1" x14ac:dyDescent="0.25">
      <c r="A8" s="168"/>
      <c r="B8" s="168"/>
      <c r="C8" s="132" t="s">
        <v>104</v>
      </c>
      <c r="D8" s="128">
        <v>14955772</v>
      </c>
      <c r="E8" s="128">
        <v>3220154</v>
      </c>
      <c r="F8" s="128">
        <v>941860</v>
      </c>
      <c r="G8" s="128">
        <v>1537112</v>
      </c>
      <c r="H8" s="128">
        <v>20654898</v>
      </c>
    </row>
    <row r="9" spans="1:8" ht="30" customHeight="1" x14ac:dyDescent="0.25">
      <c r="A9" s="168">
        <v>1040</v>
      </c>
      <c r="B9" s="168" t="s">
        <v>139</v>
      </c>
      <c r="C9" s="40" t="s">
        <v>102</v>
      </c>
      <c r="D9" s="77">
        <v>29984472</v>
      </c>
      <c r="E9" s="77">
        <v>2662314</v>
      </c>
      <c r="F9" s="77">
        <v>2190178</v>
      </c>
      <c r="G9" s="77">
        <v>354520</v>
      </c>
      <c r="H9" s="77">
        <v>35191484</v>
      </c>
    </row>
    <row r="10" spans="1:8" ht="30" customHeight="1" x14ac:dyDescent="0.25">
      <c r="A10" s="168"/>
      <c r="B10" s="168"/>
      <c r="C10" s="132" t="s">
        <v>104</v>
      </c>
      <c r="D10" s="128">
        <v>29984472</v>
      </c>
      <c r="E10" s="128">
        <v>2662314</v>
      </c>
      <c r="F10" s="128">
        <v>2190178</v>
      </c>
      <c r="G10" s="128">
        <v>354520</v>
      </c>
      <c r="H10" s="128">
        <v>35191484</v>
      </c>
    </row>
    <row r="11" spans="1:8" ht="30" customHeight="1" x14ac:dyDescent="0.25">
      <c r="A11" s="168">
        <v>1050</v>
      </c>
      <c r="B11" s="168" t="s">
        <v>36</v>
      </c>
      <c r="C11" s="40" t="s">
        <v>102</v>
      </c>
      <c r="D11" s="77">
        <v>6033720</v>
      </c>
      <c r="E11" s="77">
        <v>1784475</v>
      </c>
      <c r="F11" s="77">
        <v>1306306</v>
      </c>
      <c r="G11" s="77">
        <v>440000</v>
      </c>
      <c r="H11" s="77">
        <v>9564501</v>
      </c>
    </row>
    <row r="12" spans="1:8" ht="30" customHeight="1" x14ac:dyDescent="0.25">
      <c r="A12" s="168"/>
      <c r="B12" s="168"/>
      <c r="C12" s="132" t="s">
        <v>104</v>
      </c>
      <c r="D12" s="128">
        <v>6033720</v>
      </c>
      <c r="E12" s="128">
        <v>1784475</v>
      </c>
      <c r="F12" s="128">
        <v>1306306</v>
      </c>
      <c r="G12" s="128">
        <v>440000</v>
      </c>
      <c r="H12" s="128">
        <v>9564501</v>
      </c>
    </row>
    <row r="13" spans="1:8" ht="30" customHeight="1" x14ac:dyDescent="0.25">
      <c r="A13" s="168">
        <v>1061</v>
      </c>
      <c r="B13" s="168" t="s">
        <v>140</v>
      </c>
      <c r="C13" s="40" t="s">
        <v>102</v>
      </c>
      <c r="D13" s="75">
        <v>0</v>
      </c>
      <c r="E13" s="77">
        <v>19500</v>
      </c>
      <c r="F13" s="77">
        <v>107800</v>
      </c>
      <c r="G13" s="77">
        <v>62600</v>
      </c>
      <c r="H13" s="77">
        <v>189900</v>
      </c>
    </row>
    <row r="14" spans="1:8" ht="30" customHeight="1" x14ac:dyDescent="0.25">
      <c r="A14" s="168"/>
      <c r="B14" s="168"/>
      <c r="C14" s="132" t="s">
        <v>104</v>
      </c>
      <c r="D14" s="130">
        <v>0</v>
      </c>
      <c r="E14" s="128">
        <v>19500</v>
      </c>
      <c r="F14" s="128">
        <v>107800</v>
      </c>
      <c r="G14" s="128">
        <v>62600</v>
      </c>
      <c r="H14" s="128">
        <v>189900</v>
      </c>
    </row>
    <row r="15" spans="1:8" ht="30" customHeight="1" x14ac:dyDescent="0.25">
      <c r="D15" s="87"/>
      <c r="E15" s="87"/>
      <c r="F15" s="87"/>
      <c r="G15" s="87"/>
      <c r="H15" s="92" t="s">
        <v>258</v>
      </c>
    </row>
    <row r="16" spans="1:8" ht="30" customHeight="1" x14ac:dyDescent="0.25">
      <c r="A16" s="178" t="s">
        <v>293</v>
      </c>
      <c r="B16" s="178"/>
      <c r="C16" s="178"/>
      <c r="D16" s="178"/>
      <c r="E16" s="178"/>
      <c r="F16" s="178"/>
      <c r="G16" s="178"/>
      <c r="H16" s="178"/>
    </row>
    <row r="17" spans="1:8" ht="30" customHeight="1" x14ac:dyDescent="0.25">
      <c r="A17" s="177" t="s">
        <v>286</v>
      </c>
      <c r="B17" s="177"/>
      <c r="C17" s="177"/>
      <c r="D17" s="177"/>
      <c r="E17" s="177"/>
      <c r="F17" s="177"/>
      <c r="G17" s="177"/>
      <c r="H17" s="177"/>
    </row>
    <row r="18" spans="1:8" ht="30" customHeight="1" x14ac:dyDescent="0.25">
      <c r="A18" s="185" t="s">
        <v>3</v>
      </c>
      <c r="B18" s="185" t="s">
        <v>287</v>
      </c>
      <c r="C18" s="185" t="s">
        <v>68</v>
      </c>
      <c r="D18" s="200" t="s">
        <v>127</v>
      </c>
      <c r="E18" s="200"/>
      <c r="F18" s="200"/>
      <c r="G18" s="185" t="s">
        <v>123</v>
      </c>
      <c r="H18" s="185" t="s">
        <v>122</v>
      </c>
    </row>
    <row r="19" spans="1:8" ht="30" customHeight="1" x14ac:dyDescent="0.25">
      <c r="A19" s="185"/>
      <c r="B19" s="185"/>
      <c r="C19" s="185"/>
      <c r="D19" s="127" t="s">
        <v>125</v>
      </c>
      <c r="E19" s="127" t="s">
        <v>124</v>
      </c>
      <c r="F19" s="127" t="s">
        <v>284</v>
      </c>
      <c r="G19" s="185"/>
      <c r="H19" s="185"/>
    </row>
    <row r="20" spans="1:8" ht="30" customHeight="1" x14ac:dyDescent="0.25">
      <c r="A20" s="168">
        <v>1073</v>
      </c>
      <c r="B20" s="168" t="s">
        <v>37</v>
      </c>
      <c r="C20" s="40" t="s">
        <v>102</v>
      </c>
      <c r="D20" s="77">
        <v>10409515</v>
      </c>
      <c r="E20" s="77">
        <v>4072940</v>
      </c>
      <c r="F20" s="77">
        <v>2542148</v>
      </c>
      <c r="G20" s="77">
        <v>6474276</v>
      </c>
      <c r="H20" s="77">
        <v>23498879</v>
      </c>
    </row>
    <row r="21" spans="1:8" ht="30" customHeight="1" x14ac:dyDescent="0.25">
      <c r="A21" s="168"/>
      <c r="B21" s="168"/>
      <c r="C21" s="132" t="s">
        <v>104</v>
      </c>
      <c r="D21" s="128">
        <v>10409515</v>
      </c>
      <c r="E21" s="128">
        <v>4072940</v>
      </c>
      <c r="F21" s="128">
        <v>2542148</v>
      </c>
      <c r="G21" s="128">
        <v>6474276</v>
      </c>
      <c r="H21" s="128">
        <v>23498879</v>
      </c>
    </row>
    <row r="22" spans="1:8" ht="30" customHeight="1" x14ac:dyDescent="0.25">
      <c r="A22" s="168">
        <v>1079</v>
      </c>
      <c r="B22" s="168" t="s">
        <v>146</v>
      </c>
      <c r="C22" s="40" t="s">
        <v>102</v>
      </c>
      <c r="D22" s="77">
        <v>31020410</v>
      </c>
      <c r="E22" s="77">
        <v>8367458</v>
      </c>
      <c r="F22" s="77">
        <v>3922000</v>
      </c>
      <c r="G22" s="77">
        <v>2404880</v>
      </c>
      <c r="H22" s="77">
        <v>45714748</v>
      </c>
    </row>
    <row r="23" spans="1:8" ht="30" customHeight="1" x14ac:dyDescent="0.25">
      <c r="A23" s="168"/>
      <c r="B23" s="168"/>
      <c r="C23" s="132" t="s">
        <v>104</v>
      </c>
      <c r="D23" s="128">
        <v>31020410</v>
      </c>
      <c r="E23" s="128">
        <v>8367458</v>
      </c>
      <c r="F23" s="128">
        <v>3922000</v>
      </c>
      <c r="G23" s="128">
        <v>2404880</v>
      </c>
      <c r="H23" s="128">
        <v>45714748</v>
      </c>
    </row>
    <row r="24" spans="1:8" ht="30" customHeight="1" x14ac:dyDescent="0.25">
      <c r="A24" s="168">
        <v>1080</v>
      </c>
      <c r="B24" s="168" t="s">
        <v>147</v>
      </c>
      <c r="C24" s="40" t="s">
        <v>102</v>
      </c>
      <c r="D24" s="77">
        <v>150370493</v>
      </c>
      <c r="E24" s="77">
        <v>888160</v>
      </c>
      <c r="F24" s="77">
        <v>3883168</v>
      </c>
      <c r="G24" s="77">
        <v>928460</v>
      </c>
      <c r="H24" s="77">
        <v>156070281</v>
      </c>
    </row>
    <row r="25" spans="1:8" ht="30" customHeight="1" x14ac:dyDescent="0.25">
      <c r="A25" s="168"/>
      <c r="B25" s="168"/>
      <c r="C25" s="132" t="s">
        <v>104</v>
      </c>
      <c r="D25" s="128">
        <v>150370493</v>
      </c>
      <c r="E25" s="128">
        <v>888160</v>
      </c>
      <c r="F25" s="128">
        <v>3883168</v>
      </c>
      <c r="G25" s="128">
        <v>928460</v>
      </c>
      <c r="H25" s="128">
        <v>156070281</v>
      </c>
    </row>
    <row r="26" spans="1:8" ht="30" customHeight="1" x14ac:dyDescent="0.25">
      <c r="A26" s="168">
        <v>1104</v>
      </c>
      <c r="B26" s="168" t="s">
        <v>151</v>
      </c>
      <c r="C26" s="40" t="s">
        <v>102</v>
      </c>
      <c r="D26" s="77">
        <v>36420631</v>
      </c>
      <c r="E26" s="77">
        <v>39489695</v>
      </c>
      <c r="F26" s="77">
        <v>10671558</v>
      </c>
      <c r="G26" s="77">
        <v>24157658</v>
      </c>
      <c r="H26" s="77">
        <v>110739542</v>
      </c>
    </row>
    <row r="27" spans="1:8" ht="30" customHeight="1" x14ac:dyDescent="0.25">
      <c r="A27" s="168"/>
      <c r="B27" s="168"/>
      <c r="C27" s="132" t="s">
        <v>104</v>
      </c>
      <c r="D27" s="128">
        <v>36420631</v>
      </c>
      <c r="E27" s="128">
        <v>39489695</v>
      </c>
      <c r="F27" s="128">
        <v>10671558</v>
      </c>
      <c r="G27" s="128">
        <v>24157658</v>
      </c>
      <c r="H27" s="128">
        <v>110739542</v>
      </c>
    </row>
    <row r="28" spans="1:8" ht="30" customHeight="1" x14ac:dyDescent="0.25">
      <c r="A28" s="168">
        <v>1312</v>
      </c>
      <c r="B28" s="168" t="s">
        <v>153</v>
      </c>
      <c r="C28" s="40" t="s">
        <v>101</v>
      </c>
      <c r="D28" s="77">
        <v>1386</v>
      </c>
      <c r="E28" s="75">
        <v>0</v>
      </c>
      <c r="F28" s="77">
        <v>4400</v>
      </c>
      <c r="G28" s="75">
        <v>0</v>
      </c>
      <c r="H28" s="77">
        <v>5786</v>
      </c>
    </row>
    <row r="29" spans="1:8" ht="30" customHeight="1" x14ac:dyDescent="0.25">
      <c r="A29" s="168"/>
      <c r="B29" s="168"/>
      <c r="C29" s="132" t="s">
        <v>104</v>
      </c>
      <c r="D29" s="128">
        <v>1386</v>
      </c>
      <c r="E29" s="130">
        <v>0</v>
      </c>
      <c r="F29" s="128">
        <v>4400</v>
      </c>
      <c r="G29" s="130">
        <v>0</v>
      </c>
      <c r="H29" s="128">
        <v>5786</v>
      </c>
    </row>
    <row r="30" spans="1:8" ht="30" customHeight="1" x14ac:dyDescent="0.25">
      <c r="A30" s="178" t="s">
        <v>293</v>
      </c>
      <c r="B30" s="178"/>
      <c r="C30" s="178"/>
      <c r="D30" s="178"/>
      <c r="E30" s="178"/>
      <c r="F30" s="178"/>
      <c r="G30" s="178"/>
      <c r="H30" s="178"/>
    </row>
    <row r="31" spans="1:8" ht="30" customHeight="1" x14ac:dyDescent="0.25">
      <c r="A31" s="177" t="s">
        <v>286</v>
      </c>
      <c r="B31" s="177"/>
      <c r="C31" s="177"/>
      <c r="D31" s="177"/>
      <c r="E31" s="177"/>
      <c r="F31" s="177"/>
      <c r="G31" s="177"/>
      <c r="H31" s="177"/>
    </row>
    <row r="32" spans="1:8" ht="30" customHeight="1" x14ac:dyDescent="0.25">
      <c r="A32" s="185" t="s">
        <v>3</v>
      </c>
      <c r="B32" s="185" t="s">
        <v>287</v>
      </c>
      <c r="C32" s="185" t="s">
        <v>68</v>
      </c>
      <c r="D32" s="200" t="s">
        <v>127</v>
      </c>
      <c r="E32" s="200"/>
      <c r="F32" s="200"/>
      <c r="G32" s="185" t="s">
        <v>123</v>
      </c>
      <c r="H32" s="185" t="s">
        <v>122</v>
      </c>
    </row>
    <row r="33" spans="1:8" ht="30" customHeight="1" x14ac:dyDescent="0.25">
      <c r="A33" s="185"/>
      <c r="B33" s="185"/>
      <c r="C33" s="185"/>
      <c r="D33" s="127" t="s">
        <v>125</v>
      </c>
      <c r="E33" s="127" t="s">
        <v>124</v>
      </c>
      <c r="F33" s="127" t="s">
        <v>284</v>
      </c>
      <c r="G33" s="185"/>
      <c r="H33" s="185"/>
    </row>
    <row r="34" spans="1:8" ht="30" customHeight="1" x14ac:dyDescent="0.25">
      <c r="A34" s="168">
        <v>1392</v>
      </c>
      <c r="B34" s="168" t="s">
        <v>156</v>
      </c>
      <c r="C34" s="40" t="s">
        <v>102</v>
      </c>
      <c r="D34" s="77">
        <v>1346077</v>
      </c>
      <c r="E34" s="77">
        <v>141120</v>
      </c>
      <c r="F34" s="77">
        <v>203890</v>
      </c>
      <c r="G34" s="77">
        <v>97460</v>
      </c>
      <c r="H34" s="77">
        <v>1788547</v>
      </c>
    </row>
    <row r="35" spans="1:8" ht="30" customHeight="1" x14ac:dyDescent="0.25">
      <c r="A35" s="168"/>
      <c r="B35" s="168"/>
      <c r="C35" s="132" t="s">
        <v>104</v>
      </c>
      <c r="D35" s="128">
        <v>1346077</v>
      </c>
      <c r="E35" s="128">
        <v>141120</v>
      </c>
      <c r="F35" s="128">
        <v>203890</v>
      </c>
      <c r="G35" s="128">
        <v>97460</v>
      </c>
      <c r="H35" s="128">
        <v>1788547</v>
      </c>
    </row>
    <row r="36" spans="1:8" ht="30" customHeight="1" x14ac:dyDescent="0.25">
      <c r="A36" s="168">
        <v>1622</v>
      </c>
      <c r="B36" s="168" t="s">
        <v>168</v>
      </c>
      <c r="C36" s="40" t="s">
        <v>102</v>
      </c>
      <c r="D36" s="77">
        <v>675599</v>
      </c>
      <c r="E36" s="77">
        <v>24610</v>
      </c>
      <c r="F36" s="77">
        <v>1166750</v>
      </c>
      <c r="G36" s="77">
        <v>1422096</v>
      </c>
      <c r="H36" s="77">
        <v>3289055</v>
      </c>
    </row>
    <row r="37" spans="1:8" ht="30" customHeight="1" x14ac:dyDescent="0.25">
      <c r="A37" s="168"/>
      <c r="B37" s="168"/>
      <c r="C37" s="132" t="s">
        <v>104</v>
      </c>
      <c r="D37" s="128">
        <v>675599</v>
      </c>
      <c r="E37" s="128">
        <v>24610</v>
      </c>
      <c r="F37" s="128">
        <v>1166750</v>
      </c>
      <c r="G37" s="128">
        <v>1422096</v>
      </c>
      <c r="H37" s="128">
        <v>3289055</v>
      </c>
    </row>
    <row r="38" spans="1:8" ht="30" customHeight="1" x14ac:dyDescent="0.25">
      <c r="A38" s="168">
        <v>1701</v>
      </c>
      <c r="B38" s="168" t="s">
        <v>171</v>
      </c>
      <c r="C38" s="40" t="s">
        <v>102</v>
      </c>
      <c r="D38" s="77">
        <v>62492002</v>
      </c>
      <c r="E38" s="77">
        <v>887505</v>
      </c>
      <c r="F38" s="77">
        <v>3894090</v>
      </c>
      <c r="G38" s="77">
        <v>2402660</v>
      </c>
      <c r="H38" s="77">
        <v>69676257</v>
      </c>
    </row>
    <row r="39" spans="1:8" ht="30" customHeight="1" x14ac:dyDescent="0.25">
      <c r="A39" s="168"/>
      <c r="B39" s="168"/>
      <c r="C39" s="132" t="s">
        <v>104</v>
      </c>
      <c r="D39" s="128">
        <v>62492002</v>
      </c>
      <c r="E39" s="128">
        <v>887505</v>
      </c>
      <c r="F39" s="128">
        <v>3894090</v>
      </c>
      <c r="G39" s="128">
        <v>2402660</v>
      </c>
      <c r="H39" s="128">
        <v>69676257</v>
      </c>
    </row>
    <row r="40" spans="1:8" ht="30" customHeight="1" x14ac:dyDescent="0.25">
      <c r="A40" s="168">
        <v>1702</v>
      </c>
      <c r="B40" s="168" t="s">
        <v>172</v>
      </c>
      <c r="C40" s="40" t="s">
        <v>102</v>
      </c>
      <c r="D40" s="77">
        <v>4165130</v>
      </c>
      <c r="E40" s="77">
        <v>48705</v>
      </c>
      <c r="F40" s="77">
        <v>87578</v>
      </c>
      <c r="G40" s="77">
        <v>267330</v>
      </c>
      <c r="H40" s="77">
        <v>4568743</v>
      </c>
    </row>
    <row r="41" spans="1:8" ht="30" customHeight="1" x14ac:dyDescent="0.25">
      <c r="A41" s="168"/>
      <c r="B41" s="168"/>
      <c r="C41" s="132" t="s">
        <v>104</v>
      </c>
      <c r="D41" s="128">
        <v>4165130</v>
      </c>
      <c r="E41" s="128">
        <v>48705</v>
      </c>
      <c r="F41" s="128">
        <v>87578</v>
      </c>
      <c r="G41" s="128">
        <v>267330</v>
      </c>
      <c r="H41" s="128">
        <v>4568743</v>
      </c>
    </row>
    <row r="42" spans="1:8" ht="30" customHeight="1" x14ac:dyDescent="0.25">
      <c r="A42" s="168">
        <v>1709</v>
      </c>
      <c r="B42" s="168" t="s">
        <v>173</v>
      </c>
      <c r="C42" s="40" t="s">
        <v>102</v>
      </c>
      <c r="D42" s="77">
        <v>66489460</v>
      </c>
      <c r="E42" s="77">
        <v>1190630</v>
      </c>
      <c r="F42" s="77">
        <v>332920</v>
      </c>
      <c r="G42" s="77">
        <v>933060</v>
      </c>
      <c r="H42" s="77">
        <v>68946070</v>
      </c>
    </row>
    <row r="43" spans="1:8" ht="30" customHeight="1" x14ac:dyDescent="0.25">
      <c r="A43" s="168"/>
      <c r="B43" s="168"/>
      <c r="C43" s="132" t="s">
        <v>104</v>
      </c>
      <c r="D43" s="128">
        <v>66489460</v>
      </c>
      <c r="E43" s="128">
        <v>1190630</v>
      </c>
      <c r="F43" s="128">
        <v>332920</v>
      </c>
      <c r="G43" s="128">
        <v>933060</v>
      </c>
      <c r="H43" s="128">
        <v>68946070</v>
      </c>
    </row>
    <row r="44" spans="1:8" ht="30" customHeight="1" x14ac:dyDescent="0.25">
      <c r="A44" s="178" t="s">
        <v>293</v>
      </c>
      <c r="B44" s="178"/>
      <c r="C44" s="178"/>
      <c r="D44" s="178"/>
      <c r="E44" s="178"/>
      <c r="F44" s="178"/>
      <c r="G44" s="178"/>
      <c r="H44" s="178"/>
    </row>
    <row r="45" spans="1:8" ht="30" customHeight="1" x14ac:dyDescent="0.25">
      <c r="A45" s="177" t="s">
        <v>286</v>
      </c>
      <c r="B45" s="177"/>
      <c r="C45" s="177"/>
      <c r="D45" s="177"/>
      <c r="E45" s="177"/>
      <c r="F45" s="177"/>
      <c r="G45" s="177"/>
      <c r="H45" s="177"/>
    </row>
    <row r="46" spans="1:8" ht="30" customHeight="1" x14ac:dyDescent="0.25">
      <c r="A46" s="185" t="s">
        <v>3</v>
      </c>
      <c r="B46" s="185" t="s">
        <v>287</v>
      </c>
      <c r="C46" s="185" t="s">
        <v>68</v>
      </c>
      <c r="D46" s="200" t="s">
        <v>127</v>
      </c>
      <c r="E46" s="200"/>
      <c r="F46" s="200"/>
      <c r="G46" s="185" t="s">
        <v>123</v>
      </c>
      <c r="H46" s="185" t="s">
        <v>122</v>
      </c>
    </row>
    <row r="47" spans="1:8" ht="30" customHeight="1" x14ac:dyDescent="0.25">
      <c r="A47" s="185"/>
      <c r="B47" s="185"/>
      <c r="C47" s="185"/>
      <c r="D47" s="127" t="s">
        <v>125</v>
      </c>
      <c r="E47" s="127" t="s">
        <v>124</v>
      </c>
      <c r="F47" s="127" t="s">
        <v>284</v>
      </c>
      <c r="G47" s="185"/>
      <c r="H47" s="185"/>
    </row>
    <row r="48" spans="1:8" ht="30" customHeight="1" x14ac:dyDescent="0.25">
      <c r="A48" s="168">
        <v>1812</v>
      </c>
      <c r="B48" s="168" t="s">
        <v>175</v>
      </c>
      <c r="C48" s="40" t="s">
        <v>101</v>
      </c>
      <c r="D48" s="77">
        <v>107184</v>
      </c>
      <c r="E48" s="77">
        <v>275</v>
      </c>
      <c r="F48" s="77">
        <v>16980</v>
      </c>
      <c r="G48" s="77">
        <v>20120</v>
      </c>
      <c r="H48" s="77">
        <v>144559</v>
      </c>
    </row>
    <row r="49" spans="1:8" ht="30" customHeight="1" x14ac:dyDescent="0.25">
      <c r="A49" s="168"/>
      <c r="B49" s="168"/>
      <c r="C49" s="132" t="s">
        <v>104</v>
      </c>
      <c r="D49" s="128">
        <v>107184</v>
      </c>
      <c r="E49" s="128">
        <v>275</v>
      </c>
      <c r="F49" s="128">
        <v>16980</v>
      </c>
      <c r="G49" s="128">
        <v>20120</v>
      </c>
      <c r="H49" s="128">
        <v>144559</v>
      </c>
    </row>
    <row r="50" spans="1:8" ht="30" customHeight="1" x14ac:dyDescent="0.25">
      <c r="A50" s="168">
        <v>1910</v>
      </c>
      <c r="B50" s="168" t="s">
        <v>52</v>
      </c>
      <c r="C50" s="40" t="s">
        <v>101</v>
      </c>
      <c r="D50" s="77">
        <v>3158399</v>
      </c>
      <c r="E50" s="75">
        <v>0</v>
      </c>
      <c r="F50" s="77">
        <v>285424</v>
      </c>
      <c r="G50" s="77">
        <v>310400</v>
      </c>
      <c r="H50" s="77">
        <v>3754223</v>
      </c>
    </row>
    <row r="51" spans="1:8" ht="30" customHeight="1" x14ac:dyDescent="0.25">
      <c r="A51" s="168"/>
      <c r="B51" s="168"/>
      <c r="C51" s="132" t="s">
        <v>104</v>
      </c>
      <c r="D51" s="128">
        <v>3158399</v>
      </c>
      <c r="E51" s="130">
        <v>0</v>
      </c>
      <c r="F51" s="128">
        <v>285424</v>
      </c>
      <c r="G51" s="128">
        <v>310400</v>
      </c>
      <c r="H51" s="128">
        <v>3754223</v>
      </c>
    </row>
    <row r="52" spans="1:8" ht="30" customHeight="1" x14ac:dyDescent="0.25">
      <c r="A52" s="168">
        <v>2023</v>
      </c>
      <c r="B52" s="168" t="s">
        <v>182</v>
      </c>
      <c r="C52" s="40" t="s">
        <v>102</v>
      </c>
      <c r="D52" s="77">
        <v>26873057</v>
      </c>
      <c r="E52" s="77">
        <v>7869731</v>
      </c>
      <c r="F52" s="77">
        <v>2349814</v>
      </c>
      <c r="G52" s="77">
        <v>2503692</v>
      </c>
      <c r="H52" s="77">
        <v>39596294</v>
      </c>
    </row>
    <row r="53" spans="1:8" ht="30" customHeight="1" x14ac:dyDescent="0.25">
      <c r="A53" s="168"/>
      <c r="B53" s="168"/>
      <c r="C53" s="132" t="s">
        <v>104</v>
      </c>
      <c r="D53" s="128">
        <v>26873057</v>
      </c>
      <c r="E53" s="128">
        <v>7869731</v>
      </c>
      <c r="F53" s="128">
        <v>2349814</v>
      </c>
      <c r="G53" s="128">
        <v>2503692</v>
      </c>
      <c r="H53" s="128">
        <v>39596294</v>
      </c>
    </row>
    <row r="54" spans="1:8" ht="30" customHeight="1" x14ac:dyDescent="0.25">
      <c r="A54" s="168">
        <v>2100</v>
      </c>
      <c r="B54" s="168" t="s">
        <v>82</v>
      </c>
      <c r="C54" s="40" t="s">
        <v>102</v>
      </c>
      <c r="D54" s="77">
        <v>6901961</v>
      </c>
      <c r="E54" s="77">
        <v>5681116</v>
      </c>
      <c r="F54" s="77">
        <v>1720004</v>
      </c>
      <c r="G54" s="77">
        <v>1803900</v>
      </c>
      <c r="H54" s="77">
        <v>16106981</v>
      </c>
    </row>
    <row r="55" spans="1:8" ht="30" customHeight="1" x14ac:dyDescent="0.25">
      <c r="A55" s="168"/>
      <c r="B55" s="168"/>
      <c r="C55" s="132" t="s">
        <v>104</v>
      </c>
      <c r="D55" s="128">
        <v>6901961</v>
      </c>
      <c r="E55" s="128">
        <v>5681116</v>
      </c>
      <c r="F55" s="128">
        <v>1720004</v>
      </c>
      <c r="G55" s="128">
        <v>1803900</v>
      </c>
      <c r="H55" s="128">
        <v>16106981</v>
      </c>
    </row>
    <row r="56" spans="1:8" ht="30" customHeight="1" x14ac:dyDescent="0.25">
      <c r="A56" s="168">
        <v>2220</v>
      </c>
      <c r="B56" s="168" t="s">
        <v>187</v>
      </c>
      <c r="C56" s="40" t="s">
        <v>102</v>
      </c>
      <c r="D56" s="77">
        <v>16764390</v>
      </c>
      <c r="E56" s="77">
        <v>44100</v>
      </c>
      <c r="F56" s="77">
        <v>661586</v>
      </c>
      <c r="G56" s="77">
        <v>522360</v>
      </c>
      <c r="H56" s="77">
        <v>17992436</v>
      </c>
    </row>
    <row r="57" spans="1:8" ht="30" customHeight="1" x14ac:dyDescent="0.25">
      <c r="A57" s="168"/>
      <c r="B57" s="168"/>
      <c r="C57" s="132" t="s">
        <v>104</v>
      </c>
      <c r="D57" s="128">
        <v>16764390</v>
      </c>
      <c r="E57" s="128">
        <v>44100</v>
      </c>
      <c r="F57" s="128">
        <v>661586</v>
      </c>
      <c r="G57" s="128">
        <v>522360</v>
      </c>
      <c r="H57" s="128">
        <v>17992436</v>
      </c>
    </row>
    <row r="58" spans="1:8" ht="30" customHeight="1" x14ac:dyDescent="0.25">
      <c r="A58" s="178" t="s">
        <v>293</v>
      </c>
      <c r="B58" s="178"/>
      <c r="C58" s="178"/>
      <c r="D58" s="178"/>
      <c r="E58" s="178"/>
      <c r="F58" s="178"/>
      <c r="G58" s="178"/>
      <c r="H58" s="178"/>
    </row>
    <row r="59" spans="1:8" ht="30" customHeight="1" x14ac:dyDescent="0.25">
      <c r="A59" s="177" t="s">
        <v>286</v>
      </c>
      <c r="B59" s="177"/>
      <c r="C59" s="177"/>
      <c r="D59" s="177"/>
      <c r="E59" s="177"/>
      <c r="F59" s="177"/>
      <c r="G59" s="177"/>
      <c r="H59" s="177"/>
    </row>
    <row r="60" spans="1:8" ht="30" customHeight="1" x14ac:dyDescent="0.25">
      <c r="A60" s="185" t="s">
        <v>3</v>
      </c>
      <c r="B60" s="185" t="s">
        <v>287</v>
      </c>
      <c r="C60" s="185" t="s">
        <v>68</v>
      </c>
      <c r="D60" s="200" t="s">
        <v>127</v>
      </c>
      <c r="E60" s="200"/>
      <c r="F60" s="200"/>
      <c r="G60" s="185" t="s">
        <v>123</v>
      </c>
      <c r="H60" s="185" t="s">
        <v>122</v>
      </c>
    </row>
    <row r="61" spans="1:8" ht="30" customHeight="1" x14ac:dyDescent="0.25">
      <c r="A61" s="185"/>
      <c r="B61" s="185"/>
      <c r="C61" s="185"/>
      <c r="D61" s="140" t="s">
        <v>125</v>
      </c>
      <c r="E61" s="140" t="s">
        <v>124</v>
      </c>
      <c r="F61" s="140" t="s">
        <v>284</v>
      </c>
      <c r="G61" s="185"/>
      <c r="H61" s="185"/>
    </row>
    <row r="62" spans="1:8" ht="30" customHeight="1" x14ac:dyDescent="0.25">
      <c r="A62" s="168">
        <v>2310</v>
      </c>
      <c r="B62" s="168" t="s">
        <v>40</v>
      </c>
      <c r="C62" s="40" t="s">
        <v>102</v>
      </c>
      <c r="D62" s="77">
        <v>2704660</v>
      </c>
      <c r="E62" s="75">
        <v>0</v>
      </c>
      <c r="F62" s="77">
        <v>1862640</v>
      </c>
      <c r="G62" s="77">
        <v>469880</v>
      </c>
      <c r="H62" s="77">
        <v>5037180</v>
      </c>
    </row>
    <row r="63" spans="1:8" ht="30" customHeight="1" x14ac:dyDescent="0.25">
      <c r="A63" s="168"/>
      <c r="B63" s="168"/>
      <c r="C63" s="132" t="s">
        <v>104</v>
      </c>
      <c r="D63" s="128">
        <v>2704660</v>
      </c>
      <c r="E63" s="130">
        <v>0</v>
      </c>
      <c r="F63" s="128">
        <v>1862640</v>
      </c>
      <c r="G63" s="128">
        <v>469880</v>
      </c>
      <c r="H63" s="128">
        <v>5037180</v>
      </c>
    </row>
    <row r="64" spans="1:8" ht="30" customHeight="1" x14ac:dyDescent="0.25">
      <c r="A64" s="168">
        <v>2394</v>
      </c>
      <c r="B64" s="168" t="s">
        <v>191</v>
      </c>
      <c r="C64" s="40" t="s">
        <v>102</v>
      </c>
      <c r="D64" s="77">
        <v>16160000</v>
      </c>
      <c r="E64" s="77">
        <v>13270000</v>
      </c>
      <c r="F64" s="77">
        <v>21452000</v>
      </c>
      <c r="G64" s="77">
        <v>12197600</v>
      </c>
      <c r="H64" s="77">
        <v>63079600</v>
      </c>
    </row>
    <row r="65" spans="1:8" ht="30" customHeight="1" x14ac:dyDescent="0.25">
      <c r="A65" s="168"/>
      <c r="B65" s="168"/>
      <c r="C65" s="132" t="s">
        <v>104</v>
      </c>
      <c r="D65" s="128">
        <v>16160000</v>
      </c>
      <c r="E65" s="128">
        <v>13270000</v>
      </c>
      <c r="F65" s="128">
        <v>21452000</v>
      </c>
      <c r="G65" s="128">
        <v>12197600</v>
      </c>
      <c r="H65" s="128">
        <v>63079600</v>
      </c>
    </row>
    <row r="66" spans="1:8" ht="30" customHeight="1" x14ac:dyDescent="0.25">
      <c r="A66" s="168">
        <v>2395</v>
      </c>
      <c r="B66" s="168" t="s">
        <v>192</v>
      </c>
      <c r="C66" s="40" t="s">
        <v>102</v>
      </c>
      <c r="D66" s="77">
        <v>16824635</v>
      </c>
      <c r="E66" s="77">
        <v>3215</v>
      </c>
      <c r="F66" s="77">
        <v>874180</v>
      </c>
      <c r="G66" s="77">
        <v>280386</v>
      </c>
      <c r="H66" s="77">
        <v>17982416</v>
      </c>
    </row>
    <row r="67" spans="1:8" ht="30" customHeight="1" x14ac:dyDescent="0.25">
      <c r="A67" s="168"/>
      <c r="B67" s="168"/>
      <c r="C67" s="132" t="s">
        <v>104</v>
      </c>
      <c r="D67" s="128">
        <v>16824635</v>
      </c>
      <c r="E67" s="128">
        <v>3215</v>
      </c>
      <c r="F67" s="128">
        <v>874180</v>
      </c>
      <c r="G67" s="128">
        <v>280386</v>
      </c>
      <c r="H67" s="128">
        <v>17982416</v>
      </c>
    </row>
    <row r="68" spans="1:8" ht="30" customHeight="1" x14ac:dyDescent="0.25">
      <c r="A68" s="168">
        <v>2410</v>
      </c>
      <c r="B68" s="168" t="s">
        <v>195</v>
      </c>
      <c r="C68" s="40" t="s">
        <v>102</v>
      </c>
      <c r="D68" s="77">
        <v>276740569</v>
      </c>
      <c r="E68" s="77">
        <v>299598</v>
      </c>
      <c r="F68" s="77">
        <v>81361950</v>
      </c>
      <c r="G68" s="77">
        <v>9544850</v>
      </c>
      <c r="H68" s="77">
        <v>367946967</v>
      </c>
    </row>
    <row r="69" spans="1:8" ht="30" customHeight="1" x14ac:dyDescent="0.25">
      <c r="A69" s="168"/>
      <c r="B69" s="168"/>
      <c r="C69" s="132" t="s">
        <v>104</v>
      </c>
      <c r="D69" s="128">
        <v>276740569</v>
      </c>
      <c r="E69" s="128">
        <v>299598</v>
      </c>
      <c r="F69" s="128">
        <v>81361950</v>
      </c>
      <c r="G69" s="128">
        <v>9544850</v>
      </c>
      <c r="H69" s="128">
        <v>367946967</v>
      </c>
    </row>
    <row r="70" spans="1:8" ht="30" customHeight="1" x14ac:dyDescent="0.25">
      <c r="A70" s="168">
        <v>3100</v>
      </c>
      <c r="B70" s="168" t="s">
        <v>248</v>
      </c>
      <c r="C70" s="40" t="s">
        <v>102</v>
      </c>
      <c r="D70" s="77">
        <v>3264002</v>
      </c>
      <c r="E70" s="77">
        <v>30920</v>
      </c>
      <c r="F70" s="77">
        <v>483452</v>
      </c>
      <c r="G70" s="77">
        <v>358654</v>
      </c>
      <c r="H70" s="77">
        <v>4137028</v>
      </c>
    </row>
    <row r="71" spans="1:8" ht="30" customHeight="1" x14ac:dyDescent="0.25">
      <c r="A71" s="168"/>
      <c r="B71" s="168"/>
      <c r="C71" s="132" t="s">
        <v>104</v>
      </c>
      <c r="D71" s="128">
        <v>3264002</v>
      </c>
      <c r="E71" s="128">
        <v>30920</v>
      </c>
      <c r="F71" s="128">
        <v>483452</v>
      </c>
      <c r="G71" s="128">
        <v>358654</v>
      </c>
      <c r="H71" s="128">
        <v>4137028</v>
      </c>
    </row>
    <row r="72" spans="1:8" ht="30" customHeight="1" x14ac:dyDescent="0.25">
      <c r="A72" s="167" t="s">
        <v>105</v>
      </c>
      <c r="B72" s="167"/>
      <c r="C72" s="167"/>
      <c r="D72" s="114">
        <v>785430750</v>
      </c>
      <c r="E72" s="114">
        <v>90261021</v>
      </c>
      <c r="F72" s="114">
        <v>142428830</v>
      </c>
      <c r="G72" s="114">
        <v>69550558</v>
      </c>
      <c r="H72" s="114">
        <v>1087671159</v>
      </c>
    </row>
  </sheetData>
  <mergeCells count="91">
    <mergeCell ref="G3:G4"/>
    <mergeCell ref="H3:H4"/>
    <mergeCell ref="A1:H1"/>
    <mergeCell ref="A2:H2"/>
    <mergeCell ref="A16:H16"/>
    <mergeCell ref="D3:F3"/>
    <mergeCell ref="C3:C4"/>
    <mergeCell ref="B3:B4"/>
    <mergeCell ref="A3:A4"/>
    <mergeCell ref="B13:B14"/>
    <mergeCell ref="B11:B12"/>
    <mergeCell ref="B9:B10"/>
    <mergeCell ref="B7:B8"/>
    <mergeCell ref="B5:B6"/>
    <mergeCell ref="A17:H17"/>
    <mergeCell ref="A9:A10"/>
    <mergeCell ref="A7:A8"/>
    <mergeCell ref="A5:A6"/>
    <mergeCell ref="A72:C72"/>
    <mergeCell ref="A30:H30"/>
    <mergeCell ref="A31:H31"/>
    <mergeCell ref="A34:A35"/>
    <mergeCell ref="A11:A12"/>
    <mergeCell ref="A13:A14"/>
    <mergeCell ref="A20:A21"/>
    <mergeCell ref="A22:A23"/>
    <mergeCell ref="A24:A25"/>
    <mergeCell ref="A26:A27"/>
    <mergeCell ref="A28:A29"/>
    <mergeCell ref="A54:A55"/>
    <mergeCell ref="G60:G61"/>
    <mergeCell ref="A56:A57"/>
    <mergeCell ref="B52:B53"/>
    <mergeCell ref="A36:A37"/>
    <mergeCell ref="A38:A39"/>
    <mergeCell ref="A40:A41"/>
    <mergeCell ref="A42:A43"/>
    <mergeCell ref="A50:A51"/>
    <mergeCell ref="A48:A49"/>
    <mergeCell ref="A44:H44"/>
    <mergeCell ref="A45:H45"/>
    <mergeCell ref="C46:C47"/>
    <mergeCell ref="D46:F46"/>
    <mergeCell ref="G46:G47"/>
    <mergeCell ref="H46:H47"/>
    <mergeCell ref="A46:A47"/>
    <mergeCell ref="B54:B55"/>
    <mergeCell ref="A60:A61"/>
    <mergeCell ref="B60:B61"/>
    <mergeCell ref="C60:C61"/>
    <mergeCell ref="D60:F60"/>
    <mergeCell ref="B50:B51"/>
    <mergeCell ref="H60:H61"/>
    <mergeCell ref="A62:A63"/>
    <mergeCell ref="B70:B71"/>
    <mergeCell ref="B68:B69"/>
    <mergeCell ref="B66:B67"/>
    <mergeCell ref="B64:B65"/>
    <mergeCell ref="A64:A65"/>
    <mergeCell ref="A66:A67"/>
    <mergeCell ref="A68:A69"/>
    <mergeCell ref="A70:A71"/>
    <mergeCell ref="A52:A53"/>
    <mergeCell ref="A58:H58"/>
    <mergeCell ref="A59:H59"/>
    <mergeCell ref="B62:B63"/>
    <mergeCell ref="B56:B57"/>
    <mergeCell ref="B34:B35"/>
    <mergeCell ref="B28:B29"/>
    <mergeCell ref="B26:B27"/>
    <mergeCell ref="B24:B25"/>
    <mergeCell ref="B48:B49"/>
    <mergeCell ref="B42:B43"/>
    <mergeCell ref="B40:B41"/>
    <mergeCell ref="B38:B39"/>
    <mergeCell ref="B36:B37"/>
    <mergeCell ref="B46:B47"/>
    <mergeCell ref="B22:B23"/>
    <mergeCell ref="B20:B21"/>
    <mergeCell ref="H18:H19"/>
    <mergeCell ref="A32:A33"/>
    <mergeCell ref="B32:B33"/>
    <mergeCell ref="C32:C33"/>
    <mergeCell ref="D32:F32"/>
    <mergeCell ref="G32:G33"/>
    <mergeCell ref="H32:H33"/>
    <mergeCell ref="A18:A19"/>
    <mergeCell ref="B18:B19"/>
    <mergeCell ref="C18:C19"/>
    <mergeCell ref="D18:F18"/>
    <mergeCell ref="G18:G19"/>
  </mergeCells>
  <printOptions horizontalCentered="1" verticalCentered="1"/>
  <pageMargins left="0.7" right="0.7" top="0.75" bottom="0.75" header="0.3" footer="0.3"/>
  <pageSetup paperSize="9" firstPageNumber="65" orientation="landscape" useFirstPageNumber="1" r:id="rId1"/>
  <headerFooter>
    <oddFooter>&amp;C&amp;P</oddFooter>
  </headerFooter>
  <rowBreaks count="5" manualBreakCount="5">
    <brk id="15" max="16383" man="1"/>
    <brk id="29" max="16383" man="1"/>
    <brk id="43" max="7" man="1"/>
    <brk id="57" max="7" man="1"/>
    <brk id="72" max="7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rightToLeft="1" tabSelected="1" view="pageBreakPreview" zoomScaleNormal="100" zoomScaleSheetLayoutView="100" workbookViewId="0">
      <selection activeCell="G6" sqref="G6"/>
    </sheetView>
  </sheetViews>
  <sheetFormatPr defaultRowHeight="30" customHeight="1" x14ac:dyDescent="0.25"/>
  <cols>
    <col min="1" max="1" width="9.140625" style="19"/>
    <col min="2" max="2" width="19.28515625" style="19" customWidth="1"/>
    <col min="3" max="3" width="9.140625" style="19"/>
    <col min="4" max="4" width="10.28515625" style="19" customWidth="1"/>
    <col min="5" max="5" width="11" style="19" customWidth="1"/>
    <col min="6" max="6" width="15" style="19" customWidth="1"/>
    <col min="7" max="7" width="13.85546875" style="19" customWidth="1"/>
    <col min="8" max="8" width="15.7109375" style="19" bestFit="1" customWidth="1"/>
    <col min="9" max="9" width="9" style="19" customWidth="1"/>
    <col min="10" max="16384" width="9.140625" style="19"/>
  </cols>
  <sheetData>
    <row r="1" spans="1:9" ht="39" customHeight="1" x14ac:dyDescent="0.25">
      <c r="A1" s="192" t="s">
        <v>353</v>
      </c>
      <c r="B1" s="192"/>
      <c r="C1" s="192"/>
      <c r="D1" s="192"/>
      <c r="E1" s="192"/>
      <c r="F1" s="192"/>
      <c r="G1" s="192"/>
      <c r="H1" s="192"/>
      <c r="I1" s="192"/>
    </row>
    <row r="2" spans="1:9" ht="30" customHeight="1" x14ac:dyDescent="0.25">
      <c r="A2" s="190" t="s">
        <v>288</v>
      </c>
      <c r="B2" s="190"/>
      <c r="C2" s="190"/>
      <c r="D2" s="190"/>
      <c r="E2" s="190"/>
      <c r="F2" s="190"/>
      <c r="G2" s="190"/>
      <c r="H2" s="190"/>
      <c r="I2" s="190"/>
    </row>
    <row r="3" spans="1:9" ht="30" customHeight="1" x14ac:dyDescent="0.25">
      <c r="A3" s="127" t="s">
        <v>120</v>
      </c>
      <c r="B3" s="127" t="s">
        <v>100</v>
      </c>
      <c r="C3" s="127" t="s">
        <v>68</v>
      </c>
      <c r="D3" s="127" t="s">
        <v>111</v>
      </c>
      <c r="E3" s="127" t="s">
        <v>106</v>
      </c>
      <c r="F3" s="127" t="s">
        <v>107</v>
      </c>
      <c r="G3" s="127" t="s">
        <v>108</v>
      </c>
      <c r="H3" s="127" t="s">
        <v>109</v>
      </c>
      <c r="I3" s="127" t="s">
        <v>18</v>
      </c>
    </row>
    <row r="4" spans="1:9" ht="30" customHeight="1" x14ac:dyDescent="0.25">
      <c r="A4" s="102" t="s">
        <v>118</v>
      </c>
      <c r="B4" s="102" t="s">
        <v>289</v>
      </c>
      <c r="C4" s="42" t="s">
        <v>102</v>
      </c>
      <c r="D4" s="74">
        <v>30</v>
      </c>
      <c r="E4" s="74">
        <v>1797</v>
      </c>
      <c r="F4" s="74">
        <v>12110733</v>
      </c>
      <c r="G4" s="74">
        <v>3359438</v>
      </c>
      <c r="H4" s="74">
        <v>15470171</v>
      </c>
      <c r="I4" s="74">
        <v>2</v>
      </c>
    </row>
    <row r="5" spans="1:9" ht="30" customHeight="1" x14ac:dyDescent="0.25">
      <c r="A5" s="145" t="s">
        <v>105</v>
      </c>
      <c r="B5" s="145"/>
      <c r="C5" s="145"/>
      <c r="D5" s="120">
        <v>30</v>
      </c>
      <c r="E5" s="120">
        <v>1797</v>
      </c>
      <c r="F5" s="120">
        <v>12110733</v>
      </c>
      <c r="G5" s="120">
        <v>3359438</v>
      </c>
      <c r="H5" s="120">
        <v>15470171</v>
      </c>
      <c r="I5" s="120">
        <v>2</v>
      </c>
    </row>
  </sheetData>
  <mergeCells count="3">
    <mergeCell ref="A5:C5"/>
    <mergeCell ref="A1:I1"/>
    <mergeCell ref="A2:I2"/>
  </mergeCells>
  <printOptions horizontalCentered="1" verticalCentered="1"/>
  <pageMargins left="0.7" right="0.7" top="0.75" bottom="0.75" header="0.3" footer="0.3"/>
  <pageSetup paperSize="9" scale="110" firstPageNumber="70" orientation="landscape" useFirstPageNumber="1" r:id="rId1"/>
  <headerFooter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rightToLeft="1" tabSelected="1" view="pageBreakPreview" zoomScaleNormal="100" zoomScaleSheetLayoutView="100" workbookViewId="0">
      <selection activeCell="G6" sqref="G6"/>
    </sheetView>
  </sheetViews>
  <sheetFormatPr defaultRowHeight="30" customHeight="1" x14ac:dyDescent="0.25"/>
  <cols>
    <col min="1" max="1" width="9.28515625" style="84" bestFit="1" customWidth="1"/>
    <col min="2" max="2" width="33" style="84" customWidth="1"/>
    <col min="3" max="3" width="9.140625" style="84"/>
    <col min="4" max="4" width="9.42578125" style="19" bestFit="1" customWidth="1"/>
    <col min="5" max="5" width="10.42578125" style="19" bestFit="1" customWidth="1"/>
    <col min="6" max="6" width="15.7109375" style="19" bestFit="1" customWidth="1"/>
    <col min="7" max="7" width="14.5703125" style="19" bestFit="1" customWidth="1"/>
    <col min="8" max="8" width="13.85546875" style="19" customWidth="1"/>
    <col min="9" max="9" width="9.42578125" style="19" bestFit="1" customWidth="1"/>
    <col min="10" max="16384" width="9.140625" style="19"/>
  </cols>
  <sheetData>
    <row r="1" spans="1:9" ht="30" customHeight="1" x14ac:dyDescent="0.25">
      <c r="A1" s="192" t="s">
        <v>354</v>
      </c>
      <c r="B1" s="192"/>
      <c r="C1" s="192"/>
      <c r="D1" s="192"/>
      <c r="E1" s="192"/>
      <c r="F1" s="192"/>
      <c r="G1" s="192"/>
      <c r="H1" s="192"/>
      <c r="I1" s="192"/>
    </row>
    <row r="2" spans="1:9" ht="30" customHeight="1" x14ac:dyDescent="0.25">
      <c r="A2" s="190" t="s">
        <v>290</v>
      </c>
      <c r="B2" s="190"/>
      <c r="C2" s="190"/>
      <c r="D2" s="190"/>
      <c r="E2" s="190"/>
      <c r="F2" s="190"/>
      <c r="G2" s="190"/>
      <c r="H2" s="190"/>
      <c r="I2" s="190"/>
    </row>
    <row r="3" spans="1:9" s="105" customFormat="1" ht="30" customHeight="1" x14ac:dyDescent="0.25">
      <c r="A3" s="127" t="s">
        <v>2</v>
      </c>
      <c r="B3" s="127" t="s">
        <v>287</v>
      </c>
      <c r="C3" s="127" t="s">
        <v>68</v>
      </c>
      <c r="D3" s="127" t="s">
        <v>259</v>
      </c>
      <c r="E3" s="127" t="s">
        <v>106</v>
      </c>
      <c r="F3" s="127" t="s">
        <v>107</v>
      </c>
      <c r="G3" s="127" t="s">
        <v>108</v>
      </c>
      <c r="H3" s="127" t="s">
        <v>109</v>
      </c>
      <c r="I3" s="127" t="s">
        <v>110</v>
      </c>
    </row>
    <row r="4" spans="1:9" ht="30" customHeight="1" x14ac:dyDescent="0.25">
      <c r="A4" s="168">
        <v>10</v>
      </c>
      <c r="B4" s="168" t="s">
        <v>72</v>
      </c>
      <c r="C4" s="40" t="s">
        <v>102</v>
      </c>
      <c r="D4" s="77">
        <v>10</v>
      </c>
      <c r="E4" s="77">
        <v>857</v>
      </c>
      <c r="F4" s="77">
        <v>5296220</v>
      </c>
      <c r="G4" s="77">
        <v>1510446</v>
      </c>
      <c r="H4" s="77">
        <v>6806666</v>
      </c>
      <c r="I4" s="75">
        <v>0</v>
      </c>
    </row>
    <row r="5" spans="1:9" ht="30" customHeight="1" x14ac:dyDescent="0.25">
      <c r="A5" s="168"/>
      <c r="B5" s="168"/>
      <c r="C5" s="132" t="s">
        <v>104</v>
      </c>
      <c r="D5" s="128">
        <v>10</v>
      </c>
      <c r="E5" s="128">
        <v>857</v>
      </c>
      <c r="F5" s="128">
        <v>5296220</v>
      </c>
      <c r="G5" s="128">
        <v>1510446</v>
      </c>
      <c r="H5" s="128">
        <v>6806666</v>
      </c>
      <c r="I5" s="130">
        <v>0</v>
      </c>
    </row>
    <row r="6" spans="1:9" ht="30" customHeight="1" x14ac:dyDescent="0.25">
      <c r="A6" s="168">
        <v>11</v>
      </c>
      <c r="B6" s="168" t="s">
        <v>73</v>
      </c>
      <c r="C6" s="40" t="s">
        <v>102</v>
      </c>
      <c r="D6" s="77">
        <v>4</v>
      </c>
      <c r="E6" s="77">
        <v>238</v>
      </c>
      <c r="F6" s="77">
        <v>1808400</v>
      </c>
      <c r="G6" s="77">
        <v>618476</v>
      </c>
      <c r="H6" s="77">
        <v>2426876</v>
      </c>
      <c r="I6" s="75">
        <v>0</v>
      </c>
    </row>
    <row r="7" spans="1:9" ht="30" customHeight="1" x14ac:dyDescent="0.25">
      <c r="A7" s="168"/>
      <c r="B7" s="168"/>
      <c r="C7" s="132" t="s">
        <v>104</v>
      </c>
      <c r="D7" s="128">
        <v>4</v>
      </c>
      <c r="E7" s="128">
        <v>238</v>
      </c>
      <c r="F7" s="128">
        <v>1808400</v>
      </c>
      <c r="G7" s="128">
        <v>618476</v>
      </c>
      <c r="H7" s="128">
        <v>2426876</v>
      </c>
      <c r="I7" s="130">
        <v>0</v>
      </c>
    </row>
    <row r="8" spans="1:9" ht="30" customHeight="1" x14ac:dyDescent="0.25">
      <c r="A8" s="168">
        <v>17</v>
      </c>
      <c r="B8" s="168" t="s">
        <v>78</v>
      </c>
      <c r="C8" s="40" t="s">
        <v>102</v>
      </c>
      <c r="D8" s="77">
        <v>1</v>
      </c>
      <c r="E8" s="77">
        <v>38</v>
      </c>
      <c r="F8" s="77">
        <v>113500</v>
      </c>
      <c r="G8" s="77">
        <v>26000</v>
      </c>
      <c r="H8" s="77">
        <v>139500</v>
      </c>
      <c r="I8" s="75">
        <v>0</v>
      </c>
    </row>
    <row r="9" spans="1:9" ht="30" customHeight="1" x14ac:dyDescent="0.25">
      <c r="A9" s="168"/>
      <c r="B9" s="168"/>
      <c r="C9" s="132" t="s">
        <v>104</v>
      </c>
      <c r="D9" s="128">
        <v>1</v>
      </c>
      <c r="E9" s="128">
        <v>38</v>
      </c>
      <c r="F9" s="128">
        <v>113500</v>
      </c>
      <c r="G9" s="128">
        <v>26000</v>
      </c>
      <c r="H9" s="128">
        <v>139500</v>
      </c>
      <c r="I9" s="130">
        <v>0</v>
      </c>
    </row>
    <row r="10" spans="1:9" ht="30" customHeight="1" x14ac:dyDescent="0.25">
      <c r="A10" s="168">
        <v>22</v>
      </c>
      <c r="B10" s="168" t="s">
        <v>83</v>
      </c>
      <c r="C10" s="40" t="s">
        <v>102</v>
      </c>
      <c r="D10" s="77">
        <v>4</v>
      </c>
      <c r="E10" s="77">
        <v>159</v>
      </c>
      <c r="F10" s="77">
        <v>950300</v>
      </c>
      <c r="G10" s="77">
        <v>222840</v>
      </c>
      <c r="H10" s="77">
        <v>1173140</v>
      </c>
      <c r="I10" s="75">
        <v>0</v>
      </c>
    </row>
    <row r="11" spans="1:9" ht="30" customHeight="1" x14ac:dyDescent="0.25">
      <c r="A11" s="168"/>
      <c r="B11" s="168"/>
      <c r="C11" s="132" t="s">
        <v>104</v>
      </c>
      <c r="D11" s="128">
        <v>4</v>
      </c>
      <c r="E11" s="128">
        <v>159</v>
      </c>
      <c r="F11" s="128">
        <v>950300</v>
      </c>
      <c r="G11" s="128">
        <v>222840</v>
      </c>
      <c r="H11" s="128">
        <v>1173140</v>
      </c>
      <c r="I11" s="130">
        <v>0</v>
      </c>
    </row>
    <row r="12" spans="1:9" ht="30" customHeight="1" x14ac:dyDescent="0.25">
      <c r="A12" s="168">
        <v>23</v>
      </c>
      <c r="B12" s="168" t="s">
        <v>84</v>
      </c>
      <c r="C12" s="40" t="s">
        <v>102</v>
      </c>
      <c r="D12" s="77">
        <v>6</v>
      </c>
      <c r="E12" s="77">
        <v>234</v>
      </c>
      <c r="F12" s="77">
        <v>1909443</v>
      </c>
      <c r="G12" s="77">
        <v>456300</v>
      </c>
      <c r="H12" s="77">
        <v>2365743</v>
      </c>
      <c r="I12" s="77">
        <v>1</v>
      </c>
    </row>
    <row r="13" spans="1:9" ht="30" customHeight="1" x14ac:dyDescent="0.25">
      <c r="A13" s="168"/>
      <c r="B13" s="168"/>
      <c r="C13" s="132" t="s">
        <v>104</v>
      </c>
      <c r="D13" s="128">
        <v>6</v>
      </c>
      <c r="E13" s="128">
        <v>234</v>
      </c>
      <c r="F13" s="128">
        <v>1909443</v>
      </c>
      <c r="G13" s="128">
        <v>456300</v>
      </c>
      <c r="H13" s="128">
        <v>2365743</v>
      </c>
      <c r="I13" s="128">
        <v>1</v>
      </c>
    </row>
    <row r="14" spans="1:9" ht="30" customHeight="1" x14ac:dyDescent="0.25">
      <c r="A14" s="168">
        <v>24</v>
      </c>
      <c r="B14" s="168" t="s">
        <v>85</v>
      </c>
      <c r="C14" s="40" t="s">
        <v>102</v>
      </c>
      <c r="D14" s="77">
        <v>3</v>
      </c>
      <c r="E14" s="77">
        <v>214</v>
      </c>
      <c r="F14" s="77">
        <v>1603680</v>
      </c>
      <c r="G14" s="77">
        <v>438704</v>
      </c>
      <c r="H14" s="77">
        <v>2042384</v>
      </c>
      <c r="I14" s="75">
        <v>0</v>
      </c>
    </row>
    <row r="15" spans="1:9" ht="30" customHeight="1" x14ac:dyDescent="0.25">
      <c r="A15" s="168"/>
      <c r="B15" s="168"/>
      <c r="C15" s="132" t="s">
        <v>104</v>
      </c>
      <c r="D15" s="128">
        <v>3</v>
      </c>
      <c r="E15" s="128">
        <v>214</v>
      </c>
      <c r="F15" s="128">
        <v>1603680</v>
      </c>
      <c r="G15" s="128">
        <v>438704</v>
      </c>
      <c r="H15" s="128">
        <v>2042384</v>
      </c>
      <c r="I15" s="130">
        <v>0</v>
      </c>
    </row>
    <row r="16" spans="1:9" ht="30" customHeight="1" x14ac:dyDescent="0.25">
      <c r="A16" s="168">
        <v>31</v>
      </c>
      <c r="B16" s="168" t="s">
        <v>92</v>
      </c>
      <c r="C16" s="40" t="s">
        <v>102</v>
      </c>
      <c r="D16" s="77">
        <v>2</v>
      </c>
      <c r="E16" s="77">
        <v>57</v>
      </c>
      <c r="F16" s="77">
        <v>429190</v>
      </c>
      <c r="G16" s="77">
        <v>86672</v>
      </c>
      <c r="H16" s="77">
        <v>515862</v>
      </c>
      <c r="I16" s="77">
        <v>1</v>
      </c>
    </row>
    <row r="17" spans="1:9" ht="30" customHeight="1" x14ac:dyDescent="0.25">
      <c r="A17" s="168"/>
      <c r="B17" s="168"/>
      <c r="C17" s="132" t="s">
        <v>104</v>
      </c>
      <c r="D17" s="128">
        <v>2</v>
      </c>
      <c r="E17" s="128">
        <v>57</v>
      </c>
      <c r="F17" s="128">
        <v>429190</v>
      </c>
      <c r="G17" s="128">
        <v>86672</v>
      </c>
      <c r="H17" s="128">
        <v>515862</v>
      </c>
      <c r="I17" s="128">
        <v>1</v>
      </c>
    </row>
    <row r="18" spans="1:9" s="84" customFormat="1" ht="30" customHeight="1" x14ac:dyDescent="0.25">
      <c r="A18" s="145" t="s">
        <v>105</v>
      </c>
      <c r="B18" s="145"/>
      <c r="C18" s="145"/>
      <c r="D18" s="114">
        <v>30</v>
      </c>
      <c r="E18" s="114">
        <v>1797</v>
      </c>
      <c r="F18" s="114">
        <v>12110733</v>
      </c>
      <c r="G18" s="114">
        <v>3359438</v>
      </c>
      <c r="H18" s="114">
        <v>15470171</v>
      </c>
      <c r="I18" s="114">
        <v>2</v>
      </c>
    </row>
  </sheetData>
  <mergeCells count="17">
    <mergeCell ref="A1:I1"/>
    <mergeCell ref="A2:I2"/>
    <mergeCell ref="B6:B7"/>
    <mergeCell ref="B4:B5"/>
    <mergeCell ref="A4:A5"/>
    <mergeCell ref="A6:A7"/>
    <mergeCell ref="A8:A9"/>
    <mergeCell ref="A10:A11"/>
    <mergeCell ref="A18:C18"/>
    <mergeCell ref="B16:B17"/>
    <mergeCell ref="B14:B15"/>
    <mergeCell ref="B12:B13"/>
    <mergeCell ref="B10:B11"/>
    <mergeCell ref="B8:B9"/>
    <mergeCell ref="A12:A13"/>
    <mergeCell ref="A14:A15"/>
    <mergeCell ref="A16:A17"/>
  </mergeCells>
  <printOptions horizontalCentered="1" verticalCentered="1"/>
  <pageMargins left="0.7" right="0.7" top="0.75" bottom="0.75" header="0.3" footer="0.3"/>
  <pageSetup paperSize="9" scale="93" firstPageNumber="71" orientation="landscape" useFirstPageNumber="1" r:id="rId1"/>
  <headerFooter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rightToLeft="1" tabSelected="1" view="pageBreakPreview" topLeftCell="A22" zoomScaleNormal="100" zoomScaleSheetLayoutView="100" workbookViewId="0">
      <selection activeCell="G6" sqref="G6"/>
    </sheetView>
  </sheetViews>
  <sheetFormatPr defaultRowHeight="30" customHeight="1" x14ac:dyDescent="0.25"/>
  <cols>
    <col min="1" max="1" width="9.140625" style="80"/>
    <col min="2" max="2" width="29.28515625" style="80" customWidth="1"/>
    <col min="5" max="5" width="10.42578125" customWidth="1"/>
    <col min="6" max="6" width="14.5703125" customWidth="1"/>
    <col min="7" max="7" width="13.140625" customWidth="1"/>
    <col min="8" max="8" width="14.42578125" customWidth="1"/>
    <col min="9" max="9" width="9.140625" customWidth="1"/>
  </cols>
  <sheetData>
    <row r="1" spans="1:9" ht="30" customHeight="1" x14ac:dyDescent="0.25">
      <c r="A1" s="192" t="s">
        <v>355</v>
      </c>
      <c r="B1" s="192"/>
      <c r="C1" s="192"/>
      <c r="D1" s="192"/>
      <c r="E1" s="192"/>
      <c r="F1" s="192"/>
      <c r="G1" s="192"/>
      <c r="H1" s="192"/>
      <c r="I1" s="192"/>
    </row>
    <row r="2" spans="1:9" ht="30" customHeight="1" x14ac:dyDescent="0.25">
      <c r="A2" s="190" t="s">
        <v>294</v>
      </c>
      <c r="B2" s="190"/>
      <c r="C2" s="190"/>
      <c r="D2" s="190"/>
      <c r="E2" s="190"/>
      <c r="F2" s="190"/>
      <c r="G2" s="190"/>
      <c r="H2" s="190"/>
      <c r="I2" s="190"/>
    </row>
    <row r="3" spans="1:9" s="30" customFormat="1" ht="30" customHeight="1" x14ac:dyDescent="0.25">
      <c r="A3" s="127" t="s">
        <v>3</v>
      </c>
      <c r="B3" s="127" t="s">
        <v>100</v>
      </c>
      <c r="C3" s="127" t="s">
        <v>68</v>
      </c>
      <c r="D3" s="127" t="s">
        <v>111</v>
      </c>
      <c r="E3" s="127" t="s">
        <v>106</v>
      </c>
      <c r="F3" s="127" t="s">
        <v>107</v>
      </c>
      <c r="G3" s="127" t="s">
        <v>108</v>
      </c>
      <c r="H3" s="127" t="s">
        <v>109</v>
      </c>
      <c r="I3" s="127" t="s">
        <v>110</v>
      </c>
    </row>
    <row r="4" spans="1:9" ht="30" customHeight="1" x14ac:dyDescent="0.25">
      <c r="A4" s="168">
        <v>1010</v>
      </c>
      <c r="B4" s="168" t="s">
        <v>136</v>
      </c>
      <c r="C4" s="40" t="s">
        <v>102</v>
      </c>
      <c r="D4" s="77">
        <v>2</v>
      </c>
      <c r="E4" s="77">
        <v>308</v>
      </c>
      <c r="F4" s="77">
        <v>1603200</v>
      </c>
      <c r="G4" s="77">
        <v>341728</v>
      </c>
      <c r="H4" s="77">
        <v>1944928</v>
      </c>
      <c r="I4" s="75">
        <v>0</v>
      </c>
    </row>
    <row r="5" spans="1:9" ht="30" customHeight="1" x14ac:dyDescent="0.25">
      <c r="A5" s="168"/>
      <c r="B5" s="168"/>
      <c r="C5" s="132" t="s">
        <v>104</v>
      </c>
      <c r="D5" s="128">
        <v>2</v>
      </c>
      <c r="E5" s="128">
        <v>308</v>
      </c>
      <c r="F5" s="128">
        <v>1603200</v>
      </c>
      <c r="G5" s="128">
        <v>341728</v>
      </c>
      <c r="H5" s="128">
        <v>1944928</v>
      </c>
      <c r="I5" s="130">
        <v>0</v>
      </c>
    </row>
    <row r="6" spans="1:9" ht="30" customHeight="1" x14ac:dyDescent="0.25">
      <c r="A6" s="168">
        <v>1040</v>
      </c>
      <c r="B6" s="168" t="s">
        <v>139</v>
      </c>
      <c r="C6" s="40" t="s">
        <v>102</v>
      </c>
      <c r="D6" s="77">
        <v>1</v>
      </c>
      <c r="E6" s="77">
        <v>141</v>
      </c>
      <c r="F6" s="77">
        <v>1281120</v>
      </c>
      <c r="G6" s="77">
        <v>647668</v>
      </c>
      <c r="H6" s="77">
        <v>1928788</v>
      </c>
      <c r="I6" s="75">
        <v>0</v>
      </c>
    </row>
    <row r="7" spans="1:9" ht="30" customHeight="1" x14ac:dyDescent="0.25">
      <c r="A7" s="168"/>
      <c r="B7" s="168"/>
      <c r="C7" s="132" t="s">
        <v>104</v>
      </c>
      <c r="D7" s="128">
        <v>1</v>
      </c>
      <c r="E7" s="128">
        <v>141</v>
      </c>
      <c r="F7" s="128">
        <v>1281120</v>
      </c>
      <c r="G7" s="128">
        <v>647668</v>
      </c>
      <c r="H7" s="128">
        <v>1928788</v>
      </c>
      <c r="I7" s="130">
        <v>0</v>
      </c>
    </row>
    <row r="8" spans="1:9" ht="30" customHeight="1" x14ac:dyDescent="0.25">
      <c r="A8" s="168">
        <v>1050</v>
      </c>
      <c r="B8" s="168" t="s">
        <v>36</v>
      </c>
      <c r="C8" s="40" t="s">
        <v>102</v>
      </c>
      <c r="D8" s="77">
        <v>4</v>
      </c>
      <c r="E8" s="77">
        <v>238</v>
      </c>
      <c r="F8" s="77">
        <v>1351100</v>
      </c>
      <c r="G8" s="77">
        <v>319170</v>
      </c>
      <c r="H8" s="77">
        <v>1670270</v>
      </c>
      <c r="I8" s="75">
        <v>0</v>
      </c>
    </row>
    <row r="9" spans="1:9" ht="30" customHeight="1" x14ac:dyDescent="0.25">
      <c r="A9" s="168"/>
      <c r="B9" s="168"/>
      <c r="C9" s="132" t="s">
        <v>104</v>
      </c>
      <c r="D9" s="128">
        <v>4</v>
      </c>
      <c r="E9" s="128">
        <v>238</v>
      </c>
      <c r="F9" s="128">
        <v>1351100</v>
      </c>
      <c r="G9" s="128">
        <v>319170</v>
      </c>
      <c r="H9" s="128">
        <v>1670270</v>
      </c>
      <c r="I9" s="130">
        <v>0</v>
      </c>
    </row>
    <row r="10" spans="1:9" ht="30" customHeight="1" x14ac:dyDescent="0.25">
      <c r="A10" s="168">
        <v>1073</v>
      </c>
      <c r="B10" s="168" t="s">
        <v>37</v>
      </c>
      <c r="C10" s="40" t="s">
        <v>102</v>
      </c>
      <c r="D10" s="77">
        <v>1</v>
      </c>
      <c r="E10" s="77">
        <v>30</v>
      </c>
      <c r="F10" s="77">
        <v>118200</v>
      </c>
      <c r="G10" s="75">
        <v>0</v>
      </c>
      <c r="H10" s="77">
        <v>118200</v>
      </c>
      <c r="I10" s="75">
        <v>0</v>
      </c>
    </row>
    <row r="11" spans="1:9" ht="30" customHeight="1" x14ac:dyDescent="0.25">
      <c r="A11" s="168"/>
      <c r="B11" s="168"/>
      <c r="C11" s="132" t="s">
        <v>104</v>
      </c>
      <c r="D11" s="128">
        <v>1</v>
      </c>
      <c r="E11" s="128">
        <v>30</v>
      </c>
      <c r="F11" s="128">
        <v>118200</v>
      </c>
      <c r="G11" s="130">
        <v>0</v>
      </c>
      <c r="H11" s="128">
        <v>118200</v>
      </c>
      <c r="I11" s="130">
        <v>0</v>
      </c>
    </row>
    <row r="12" spans="1:9" ht="30" customHeight="1" x14ac:dyDescent="0.25">
      <c r="A12" s="168">
        <v>1074</v>
      </c>
      <c r="B12" s="168" t="s">
        <v>144</v>
      </c>
      <c r="C12" s="40" t="s">
        <v>102</v>
      </c>
      <c r="D12" s="77">
        <v>1</v>
      </c>
      <c r="E12" s="77">
        <v>49</v>
      </c>
      <c r="F12" s="77">
        <v>343200</v>
      </c>
      <c r="G12" s="77">
        <v>61440</v>
      </c>
      <c r="H12" s="77">
        <v>404640</v>
      </c>
      <c r="I12" s="75">
        <v>0</v>
      </c>
    </row>
    <row r="13" spans="1:9" ht="30" customHeight="1" x14ac:dyDescent="0.25">
      <c r="A13" s="168"/>
      <c r="B13" s="168"/>
      <c r="C13" s="132" t="s">
        <v>104</v>
      </c>
      <c r="D13" s="128">
        <v>1</v>
      </c>
      <c r="E13" s="128">
        <v>49</v>
      </c>
      <c r="F13" s="128">
        <v>343200</v>
      </c>
      <c r="G13" s="128">
        <v>61440</v>
      </c>
      <c r="H13" s="128">
        <v>404640</v>
      </c>
      <c r="I13" s="130">
        <v>0</v>
      </c>
    </row>
    <row r="14" spans="1:9" ht="30" customHeight="1" x14ac:dyDescent="0.25">
      <c r="A14" s="168">
        <v>1079</v>
      </c>
      <c r="B14" s="168" t="s">
        <v>146</v>
      </c>
      <c r="C14" s="40" t="s">
        <v>102</v>
      </c>
      <c r="D14" s="77">
        <v>1</v>
      </c>
      <c r="E14" s="77">
        <v>91</v>
      </c>
      <c r="F14" s="77">
        <v>599400</v>
      </c>
      <c r="G14" s="77">
        <v>140440</v>
      </c>
      <c r="H14" s="77">
        <v>739840</v>
      </c>
      <c r="I14" s="75">
        <v>0</v>
      </c>
    </row>
    <row r="15" spans="1:9" ht="30" customHeight="1" x14ac:dyDescent="0.25">
      <c r="A15" s="168"/>
      <c r="B15" s="168"/>
      <c r="C15" s="132" t="s">
        <v>104</v>
      </c>
      <c r="D15" s="128">
        <v>1</v>
      </c>
      <c r="E15" s="128">
        <v>91</v>
      </c>
      <c r="F15" s="128">
        <v>599400</v>
      </c>
      <c r="G15" s="128">
        <v>140440</v>
      </c>
      <c r="H15" s="128">
        <v>739840</v>
      </c>
      <c r="I15" s="130">
        <v>0</v>
      </c>
    </row>
    <row r="16" spans="1:9" ht="30" customHeight="1" x14ac:dyDescent="0.25">
      <c r="A16" s="78"/>
      <c r="B16" s="78"/>
      <c r="C16" s="19"/>
      <c r="D16" s="19"/>
      <c r="E16" s="19"/>
      <c r="F16" s="19"/>
      <c r="G16" s="19"/>
      <c r="H16" s="19"/>
      <c r="I16" s="93" t="s">
        <v>258</v>
      </c>
    </row>
    <row r="17" spans="1:9" ht="30" customHeight="1" x14ac:dyDescent="0.25">
      <c r="A17" s="192" t="s">
        <v>355</v>
      </c>
      <c r="B17" s="192"/>
      <c r="C17" s="192"/>
      <c r="D17" s="192"/>
      <c r="E17" s="192"/>
      <c r="F17" s="192"/>
      <c r="G17" s="192"/>
      <c r="H17" s="192"/>
      <c r="I17" s="192"/>
    </row>
    <row r="18" spans="1:9" ht="30" customHeight="1" x14ac:dyDescent="0.25">
      <c r="A18" s="190" t="s">
        <v>371</v>
      </c>
      <c r="B18" s="190"/>
      <c r="C18" s="190"/>
      <c r="D18" s="190"/>
      <c r="E18" s="190"/>
      <c r="F18" s="190"/>
      <c r="G18" s="190"/>
      <c r="H18" s="190"/>
      <c r="I18" s="190"/>
    </row>
    <row r="19" spans="1:9" ht="30" customHeight="1" x14ac:dyDescent="0.25">
      <c r="A19" s="127" t="s">
        <v>3</v>
      </c>
      <c r="B19" s="127" t="s">
        <v>100</v>
      </c>
      <c r="C19" s="127" t="s">
        <v>68</v>
      </c>
      <c r="D19" s="127" t="s">
        <v>111</v>
      </c>
      <c r="E19" s="127" t="s">
        <v>106</v>
      </c>
      <c r="F19" s="127" t="s">
        <v>107</v>
      </c>
      <c r="G19" s="127" t="s">
        <v>108</v>
      </c>
      <c r="H19" s="127" t="s">
        <v>109</v>
      </c>
      <c r="I19" s="127" t="s">
        <v>110</v>
      </c>
    </row>
    <row r="20" spans="1:9" ht="30" customHeight="1" x14ac:dyDescent="0.25">
      <c r="A20" s="168">
        <v>1104</v>
      </c>
      <c r="B20" s="168" t="s">
        <v>151</v>
      </c>
      <c r="C20" s="40" t="s">
        <v>102</v>
      </c>
      <c r="D20" s="77">
        <v>4</v>
      </c>
      <c r="E20" s="77">
        <v>238</v>
      </c>
      <c r="F20" s="77">
        <v>1808400</v>
      </c>
      <c r="G20" s="77">
        <v>618476</v>
      </c>
      <c r="H20" s="77">
        <v>2426876</v>
      </c>
      <c r="I20" s="75">
        <v>0</v>
      </c>
    </row>
    <row r="21" spans="1:9" ht="30" customHeight="1" x14ac:dyDescent="0.25">
      <c r="A21" s="168"/>
      <c r="B21" s="168"/>
      <c r="C21" s="132" t="s">
        <v>104</v>
      </c>
      <c r="D21" s="128">
        <v>4</v>
      </c>
      <c r="E21" s="128">
        <v>238</v>
      </c>
      <c r="F21" s="128">
        <v>1808400</v>
      </c>
      <c r="G21" s="128">
        <v>618476</v>
      </c>
      <c r="H21" s="128">
        <v>2426876</v>
      </c>
      <c r="I21" s="130">
        <v>0</v>
      </c>
    </row>
    <row r="22" spans="1:9" ht="30" customHeight="1" x14ac:dyDescent="0.25">
      <c r="A22" s="168">
        <v>1709</v>
      </c>
      <c r="B22" s="168" t="s">
        <v>173</v>
      </c>
      <c r="C22" s="40" t="s">
        <v>102</v>
      </c>
      <c r="D22" s="77">
        <v>1</v>
      </c>
      <c r="E22" s="77">
        <v>38</v>
      </c>
      <c r="F22" s="77">
        <v>113500</v>
      </c>
      <c r="G22" s="77">
        <v>26000</v>
      </c>
      <c r="H22" s="77">
        <v>139500</v>
      </c>
      <c r="I22" s="75">
        <v>0</v>
      </c>
    </row>
    <row r="23" spans="1:9" ht="30" customHeight="1" x14ac:dyDescent="0.25">
      <c r="A23" s="168"/>
      <c r="B23" s="168"/>
      <c r="C23" s="132" t="s">
        <v>104</v>
      </c>
      <c r="D23" s="128">
        <v>1</v>
      </c>
      <c r="E23" s="128">
        <v>38</v>
      </c>
      <c r="F23" s="128">
        <v>113500</v>
      </c>
      <c r="G23" s="128">
        <v>26000</v>
      </c>
      <c r="H23" s="128">
        <v>139500</v>
      </c>
      <c r="I23" s="130">
        <v>0</v>
      </c>
    </row>
    <row r="24" spans="1:9" ht="30" customHeight="1" x14ac:dyDescent="0.25">
      <c r="A24" s="168">
        <v>2220</v>
      </c>
      <c r="B24" s="168" t="s">
        <v>187</v>
      </c>
      <c r="C24" s="40" t="s">
        <v>102</v>
      </c>
      <c r="D24" s="77">
        <v>4</v>
      </c>
      <c r="E24" s="77">
        <v>159</v>
      </c>
      <c r="F24" s="77">
        <v>950300</v>
      </c>
      <c r="G24" s="77">
        <v>222840</v>
      </c>
      <c r="H24" s="77">
        <v>1173140</v>
      </c>
      <c r="I24" s="75">
        <v>0</v>
      </c>
    </row>
    <row r="25" spans="1:9" ht="30" customHeight="1" x14ac:dyDescent="0.25">
      <c r="A25" s="168"/>
      <c r="B25" s="168"/>
      <c r="C25" s="132" t="s">
        <v>104</v>
      </c>
      <c r="D25" s="128">
        <v>4</v>
      </c>
      <c r="E25" s="128">
        <v>159</v>
      </c>
      <c r="F25" s="128">
        <v>950300</v>
      </c>
      <c r="G25" s="128">
        <v>222840</v>
      </c>
      <c r="H25" s="128">
        <v>1173140</v>
      </c>
      <c r="I25" s="130">
        <v>0</v>
      </c>
    </row>
    <row r="26" spans="1:9" ht="30" customHeight="1" x14ac:dyDescent="0.25">
      <c r="A26" s="168">
        <v>2395</v>
      </c>
      <c r="B26" s="168" t="s">
        <v>192</v>
      </c>
      <c r="C26" s="40" t="s">
        <v>102</v>
      </c>
      <c r="D26" s="77">
        <v>6</v>
      </c>
      <c r="E26" s="77">
        <v>234</v>
      </c>
      <c r="F26" s="77">
        <v>1909443</v>
      </c>
      <c r="G26" s="77">
        <v>456300</v>
      </c>
      <c r="H26" s="77">
        <v>2365743</v>
      </c>
      <c r="I26" s="77">
        <v>1</v>
      </c>
    </row>
    <row r="27" spans="1:9" ht="30" customHeight="1" x14ac:dyDescent="0.25">
      <c r="A27" s="168"/>
      <c r="B27" s="168"/>
      <c r="C27" s="132" t="s">
        <v>104</v>
      </c>
      <c r="D27" s="128">
        <v>6</v>
      </c>
      <c r="E27" s="128">
        <v>234</v>
      </c>
      <c r="F27" s="128">
        <v>1909443</v>
      </c>
      <c r="G27" s="128">
        <v>456300</v>
      </c>
      <c r="H27" s="128">
        <v>2365743</v>
      </c>
      <c r="I27" s="128">
        <v>1</v>
      </c>
    </row>
    <row r="28" spans="1:9" ht="30" customHeight="1" x14ac:dyDescent="0.25">
      <c r="A28" s="168">
        <v>2420</v>
      </c>
      <c r="B28" s="168" t="s">
        <v>55</v>
      </c>
      <c r="C28" s="40" t="s">
        <v>102</v>
      </c>
      <c r="D28" s="77">
        <v>3</v>
      </c>
      <c r="E28" s="77">
        <v>214</v>
      </c>
      <c r="F28" s="77">
        <v>1603680</v>
      </c>
      <c r="G28" s="77">
        <v>438704</v>
      </c>
      <c r="H28" s="77">
        <v>2042384</v>
      </c>
      <c r="I28" s="75">
        <v>0</v>
      </c>
    </row>
    <row r="29" spans="1:9" ht="30" customHeight="1" x14ac:dyDescent="0.25">
      <c r="A29" s="168"/>
      <c r="B29" s="168"/>
      <c r="C29" s="132" t="s">
        <v>104</v>
      </c>
      <c r="D29" s="128">
        <v>3</v>
      </c>
      <c r="E29" s="128">
        <v>214</v>
      </c>
      <c r="F29" s="128">
        <v>1603680</v>
      </c>
      <c r="G29" s="128">
        <v>438704</v>
      </c>
      <c r="H29" s="128">
        <v>2042384</v>
      </c>
      <c r="I29" s="130">
        <v>0</v>
      </c>
    </row>
    <row r="30" spans="1:9" ht="30" customHeight="1" x14ac:dyDescent="0.25">
      <c r="A30" s="168">
        <v>3100</v>
      </c>
      <c r="B30" s="168" t="s">
        <v>248</v>
      </c>
      <c r="C30" s="40" t="s">
        <v>102</v>
      </c>
      <c r="D30" s="77">
        <v>2</v>
      </c>
      <c r="E30" s="77">
        <v>57</v>
      </c>
      <c r="F30" s="77">
        <v>429190</v>
      </c>
      <c r="G30" s="77">
        <v>86672</v>
      </c>
      <c r="H30" s="77">
        <v>515862</v>
      </c>
      <c r="I30" s="77">
        <v>1</v>
      </c>
    </row>
    <row r="31" spans="1:9" ht="30" customHeight="1" x14ac:dyDescent="0.25">
      <c r="A31" s="168"/>
      <c r="B31" s="168"/>
      <c r="C31" s="132" t="s">
        <v>104</v>
      </c>
      <c r="D31" s="128">
        <v>2</v>
      </c>
      <c r="E31" s="128">
        <v>57</v>
      </c>
      <c r="F31" s="128">
        <v>429190</v>
      </c>
      <c r="G31" s="128">
        <v>86672</v>
      </c>
      <c r="H31" s="128">
        <v>515862</v>
      </c>
      <c r="I31" s="128">
        <v>1</v>
      </c>
    </row>
    <row r="32" spans="1:9" ht="30" customHeight="1" x14ac:dyDescent="0.25">
      <c r="A32" s="145" t="s">
        <v>105</v>
      </c>
      <c r="B32" s="145"/>
      <c r="C32" s="145"/>
      <c r="D32" s="114">
        <v>30</v>
      </c>
      <c r="E32" s="114">
        <v>1797</v>
      </c>
      <c r="F32" s="114">
        <v>12110733</v>
      </c>
      <c r="G32" s="114">
        <v>3359438</v>
      </c>
      <c r="H32" s="114">
        <v>15470171</v>
      </c>
      <c r="I32" s="114">
        <v>2</v>
      </c>
    </row>
  </sheetData>
  <mergeCells count="29">
    <mergeCell ref="A32:C32"/>
    <mergeCell ref="B20:B21"/>
    <mergeCell ref="B22:B23"/>
    <mergeCell ref="B24:B25"/>
    <mergeCell ref="B26:B27"/>
    <mergeCell ref="B28:B29"/>
    <mergeCell ref="B30:B31"/>
    <mergeCell ref="A24:A25"/>
    <mergeCell ref="A26:A27"/>
    <mergeCell ref="A30:A31"/>
    <mergeCell ref="A28:A29"/>
    <mergeCell ref="A20:A21"/>
    <mergeCell ref="A22:A23"/>
    <mergeCell ref="A1:I1"/>
    <mergeCell ref="A2:I2"/>
    <mergeCell ref="A17:I17"/>
    <mergeCell ref="A18:I18"/>
    <mergeCell ref="A12:A13"/>
    <mergeCell ref="A10:A11"/>
    <mergeCell ref="A8:A9"/>
    <mergeCell ref="A6:A7"/>
    <mergeCell ref="A4:A5"/>
    <mergeCell ref="B10:B11"/>
    <mergeCell ref="B8:B9"/>
    <mergeCell ref="B6:B7"/>
    <mergeCell ref="B4:B5"/>
    <mergeCell ref="B14:B15"/>
    <mergeCell ref="B12:B13"/>
    <mergeCell ref="A14:A15"/>
  </mergeCells>
  <printOptions horizontalCentered="1" verticalCentered="1"/>
  <pageMargins left="0.7" right="0.7" top="0.75" bottom="0.75" header="0.3" footer="0.3"/>
  <pageSetup paperSize="9" firstPageNumber="72" orientation="landscape" useFirstPageNumber="1" r:id="rId1"/>
  <headerFooter>
    <oddFooter>&amp;C&amp;P</oddFooter>
  </headerFooter>
  <rowBreaks count="1" manualBreakCount="1">
    <brk id="16" max="8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rightToLeft="1" tabSelected="1" view="pageBreakPreview" zoomScaleNormal="100" zoomScaleSheetLayoutView="100" workbookViewId="0">
      <selection activeCell="G6" sqref="G6"/>
    </sheetView>
  </sheetViews>
  <sheetFormatPr defaultRowHeight="30" customHeight="1" x14ac:dyDescent="0.25"/>
  <cols>
    <col min="1" max="1" width="9.140625" style="19"/>
    <col min="2" max="2" width="16.5703125" style="19" customWidth="1"/>
    <col min="3" max="3" width="9.140625" style="19"/>
    <col min="4" max="4" width="15" style="19" customWidth="1"/>
    <col min="5" max="5" width="14.85546875" style="19" customWidth="1"/>
    <col min="6" max="6" width="10.7109375" style="19" customWidth="1"/>
    <col min="7" max="7" width="9.85546875" style="19" customWidth="1"/>
    <col min="8" max="8" width="14.5703125" style="19" customWidth="1"/>
    <col min="9" max="9" width="15.5703125" style="19" customWidth="1"/>
    <col min="10" max="16384" width="9.140625" style="19"/>
  </cols>
  <sheetData>
    <row r="1" spans="1:9" ht="30" customHeight="1" x14ac:dyDescent="0.25">
      <c r="A1" s="159" t="s">
        <v>297</v>
      </c>
      <c r="B1" s="159"/>
      <c r="C1" s="159"/>
      <c r="D1" s="159"/>
      <c r="E1" s="159"/>
      <c r="F1" s="159"/>
      <c r="G1" s="159"/>
      <c r="H1" s="159"/>
      <c r="I1" s="159"/>
    </row>
    <row r="2" spans="1:9" ht="30" customHeight="1" x14ac:dyDescent="0.25">
      <c r="A2" s="190" t="s">
        <v>295</v>
      </c>
      <c r="B2" s="190"/>
      <c r="C2" s="190"/>
      <c r="D2" s="190"/>
      <c r="E2" s="190"/>
      <c r="F2" s="190"/>
      <c r="G2" s="190"/>
      <c r="H2" s="190"/>
      <c r="I2" s="190"/>
    </row>
    <row r="3" spans="1:9" s="78" customFormat="1" ht="30" customHeight="1" x14ac:dyDescent="0.25">
      <c r="A3" s="127" t="s">
        <v>120</v>
      </c>
      <c r="B3" s="127" t="s">
        <v>287</v>
      </c>
      <c r="C3" s="127" t="s">
        <v>68</v>
      </c>
      <c r="D3" s="127" t="s">
        <v>112</v>
      </c>
      <c r="E3" s="127" t="s">
        <v>113</v>
      </c>
      <c r="F3" s="127" t="s">
        <v>114</v>
      </c>
      <c r="G3" s="127" t="s">
        <v>115</v>
      </c>
      <c r="H3" s="127" t="s">
        <v>116</v>
      </c>
      <c r="I3" s="127" t="s">
        <v>10</v>
      </c>
    </row>
    <row r="4" spans="1:9" ht="30" customHeight="1" x14ac:dyDescent="0.25">
      <c r="A4" s="40" t="s">
        <v>118</v>
      </c>
      <c r="B4" s="40" t="s">
        <v>119</v>
      </c>
      <c r="C4" s="40" t="s">
        <v>102</v>
      </c>
      <c r="D4" s="77">
        <v>390751620</v>
      </c>
      <c r="E4" s="77">
        <v>391947350</v>
      </c>
      <c r="F4" s="77">
        <v>103400</v>
      </c>
      <c r="G4" s="75">
        <v>0</v>
      </c>
      <c r="H4" s="77">
        <v>392050750</v>
      </c>
      <c r="I4" s="77">
        <v>392050750</v>
      </c>
    </row>
    <row r="5" spans="1:9" ht="30" customHeight="1" x14ac:dyDescent="0.25">
      <c r="A5" s="145" t="s">
        <v>105</v>
      </c>
      <c r="B5" s="145"/>
      <c r="C5" s="145"/>
      <c r="D5" s="114">
        <v>390751620</v>
      </c>
      <c r="E5" s="114">
        <v>391947350</v>
      </c>
      <c r="F5" s="114">
        <v>103400</v>
      </c>
      <c r="G5" s="115">
        <v>0</v>
      </c>
      <c r="H5" s="114">
        <v>392050750</v>
      </c>
      <c r="I5" s="114">
        <v>392050750</v>
      </c>
    </row>
  </sheetData>
  <mergeCells count="3">
    <mergeCell ref="A5:C5"/>
    <mergeCell ref="A1:I1"/>
    <mergeCell ref="A2:I2"/>
  </mergeCells>
  <printOptions horizontalCentered="1" verticalCentered="1"/>
  <pageMargins left="0.7" right="0.7" top="0.75" bottom="0.75" header="0.3" footer="0.3"/>
  <pageSetup paperSize="9" scale="110" firstPageNumber="74" orientation="landscape" useFirstPageNumber="1" r:id="rId1"/>
  <headerFooter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rightToLeft="1" tabSelected="1" view="pageBreakPreview" zoomScaleNormal="100" zoomScaleSheetLayoutView="100" workbookViewId="0">
      <selection activeCell="G6" sqref="G6"/>
    </sheetView>
  </sheetViews>
  <sheetFormatPr defaultRowHeight="30" customHeight="1" x14ac:dyDescent="0.25"/>
  <cols>
    <col min="1" max="1" width="9.140625" style="83"/>
    <col min="2" max="2" width="29" style="83" customWidth="1"/>
    <col min="3" max="3" width="9.140625" style="84"/>
    <col min="4" max="4" width="15.7109375" style="19" customWidth="1"/>
    <col min="5" max="5" width="15.5703125" style="19" customWidth="1"/>
    <col min="6" max="6" width="11.140625" style="19" customWidth="1"/>
    <col min="7" max="7" width="12" style="19" customWidth="1"/>
    <col min="8" max="8" width="15.140625" style="19" customWidth="1"/>
    <col min="9" max="9" width="15.85546875" style="19" customWidth="1"/>
    <col min="10" max="16384" width="9.140625" style="19"/>
  </cols>
  <sheetData>
    <row r="1" spans="1:9" ht="30" customHeight="1" x14ac:dyDescent="0.25">
      <c r="A1" s="159" t="s">
        <v>302</v>
      </c>
      <c r="B1" s="159"/>
      <c r="C1" s="159"/>
      <c r="D1" s="159"/>
      <c r="E1" s="159"/>
      <c r="F1" s="159"/>
      <c r="G1" s="159"/>
      <c r="H1" s="159"/>
      <c r="I1" s="159"/>
    </row>
    <row r="2" spans="1:9" ht="30" customHeight="1" x14ac:dyDescent="0.25">
      <c r="A2" s="190" t="s">
        <v>296</v>
      </c>
      <c r="B2" s="190"/>
      <c r="C2" s="190"/>
      <c r="D2" s="190"/>
      <c r="E2" s="190"/>
      <c r="F2" s="190"/>
      <c r="G2" s="190"/>
      <c r="H2" s="190"/>
      <c r="I2" s="190"/>
    </row>
    <row r="3" spans="1:9" s="78" customFormat="1" ht="35.25" customHeight="1" x14ac:dyDescent="0.25">
      <c r="A3" s="127" t="s">
        <v>2</v>
      </c>
      <c r="B3" s="127" t="s">
        <v>100</v>
      </c>
      <c r="C3" s="127" t="s">
        <v>68</v>
      </c>
      <c r="D3" s="127" t="s">
        <v>112</v>
      </c>
      <c r="E3" s="127" t="s">
        <v>113</v>
      </c>
      <c r="F3" s="127" t="s">
        <v>114</v>
      </c>
      <c r="G3" s="127" t="s">
        <v>8</v>
      </c>
      <c r="H3" s="127" t="s">
        <v>116</v>
      </c>
      <c r="I3" s="127" t="s">
        <v>117</v>
      </c>
    </row>
    <row r="4" spans="1:9" ht="30" customHeight="1" x14ac:dyDescent="0.25">
      <c r="A4" s="168">
        <v>10</v>
      </c>
      <c r="B4" s="168" t="s">
        <v>72</v>
      </c>
      <c r="C4" s="40" t="s">
        <v>102</v>
      </c>
      <c r="D4" s="77">
        <v>275421885</v>
      </c>
      <c r="E4" s="77">
        <v>276517650</v>
      </c>
      <c r="F4" s="77">
        <v>103400</v>
      </c>
      <c r="G4" s="75">
        <v>0</v>
      </c>
      <c r="H4" s="77">
        <v>276621050</v>
      </c>
      <c r="I4" s="77">
        <v>276621050</v>
      </c>
    </row>
    <row r="5" spans="1:9" ht="30" customHeight="1" x14ac:dyDescent="0.25">
      <c r="A5" s="168"/>
      <c r="B5" s="168"/>
      <c r="C5" s="132" t="s">
        <v>104</v>
      </c>
      <c r="D5" s="128">
        <v>275421885</v>
      </c>
      <c r="E5" s="128">
        <v>276517650</v>
      </c>
      <c r="F5" s="128">
        <v>103400</v>
      </c>
      <c r="G5" s="130">
        <v>0</v>
      </c>
      <c r="H5" s="128">
        <v>276621050</v>
      </c>
      <c r="I5" s="128">
        <v>276621050</v>
      </c>
    </row>
    <row r="6" spans="1:9" ht="30" customHeight="1" x14ac:dyDescent="0.25">
      <c r="A6" s="168">
        <v>11</v>
      </c>
      <c r="B6" s="168" t="s">
        <v>73</v>
      </c>
      <c r="C6" s="40" t="s">
        <v>102</v>
      </c>
      <c r="D6" s="77">
        <v>35318776</v>
      </c>
      <c r="E6" s="77">
        <v>35357786</v>
      </c>
      <c r="F6" s="75">
        <v>0</v>
      </c>
      <c r="G6" s="75">
        <v>0</v>
      </c>
      <c r="H6" s="77">
        <v>35357786</v>
      </c>
      <c r="I6" s="77">
        <v>35357786</v>
      </c>
    </row>
    <row r="7" spans="1:9" ht="30" customHeight="1" x14ac:dyDescent="0.25">
      <c r="A7" s="168"/>
      <c r="B7" s="168"/>
      <c r="C7" s="132" t="s">
        <v>104</v>
      </c>
      <c r="D7" s="128">
        <v>35318776</v>
      </c>
      <c r="E7" s="128">
        <v>35357786</v>
      </c>
      <c r="F7" s="130">
        <v>0</v>
      </c>
      <c r="G7" s="130">
        <v>0</v>
      </c>
      <c r="H7" s="128">
        <v>35357786</v>
      </c>
      <c r="I7" s="128">
        <v>35357786</v>
      </c>
    </row>
    <row r="8" spans="1:9" ht="30" customHeight="1" x14ac:dyDescent="0.25">
      <c r="A8" s="168">
        <v>17</v>
      </c>
      <c r="B8" s="168" t="s">
        <v>78</v>
      </c>
      <c r="C8" s="40" t="s">
        <v>102</v>
      </c>
      <c r="D8" s="77">
        <v>1300000</v>
      </c>
      <c r="E8" s="77">
        <v>1318200</v>
      </c>
      <c r="F8" s="75">
        <v>0</v>
      </c>
      <c r="G8" s="75">
        <v>0</v>
      </c>
      <c r="H8" s="77">
        <v>1318200</v>
      </c>
      <c r="I8" s="77">
        <v>1318200</v>
      </c>
    </row>
    <row r="9" spans="1:9" ht="30" customHeight="1" x14ac:dyDescent="0.25">
      <c r="A9" s="168"/>
      <c r="B9" s="168"/>
      <c r="C9" s="132" t="s">
        <v>104</v>
      </c>
      <c r="D9" s="128">
        <v>1300000</v>
      </c>
      <c r="E9" s="128">
        <v>1318200</v>
      </c>
      <c r="F9" s="130">
        <v>0</v>
      </c>
      <c r="G9" s="130">
        <v>0</v>
      </c>
      <c r="H9" s="128">
        <v>1318200</v>
      </c>
      <c r="I9" s="128">
        <v>1318200</v>
      </c>
    </row>
    <row r="10" spans="1:9" ht="30" customHeight="1" x14ac:dyDescent="0.25">
      <c r="A10" s="168">
        <v>22</v>
      </c>
      <c r="B10" s="168" t="s">
        <v>83</v>
      </c>
      <c r="C10" s="40" t="s">
        <v>102</v>
      </c>
      <c r="D10" s="77">
        <v>12353600</v>
      </c>
      <c r="E10" s="77">
        <v>12383450</v>
      </c>
      <c r="F10" s="75">
        <v>0</v>
      </c>
      <c r="G10" s="75">
        <v>0</v>
      </c>
      <c r="H10" s="77">
        <v>12383450</v>
      </c>
      <c r="I10" s="77">
        <v>12383450</v>
      </c>
    </row>
    <row r="11" spans="1:9" ht="30" customHeight="1" x14ac:dyDescent="0.25">
      <c r="A11" s="168"/>
      <c r="B11" s="168"/>
      <c r="C11" s="132" t="s">
        <v>104</v>
      </c>
      <c r="D11" s="128">
        <v>12353600</v>
      </c>
      <c r="E11" s="128">
        <v>12383450</v>
      </c>
      <c r="F11" s="130">
        <v>0</v>
      </c>
      <c r="G11" s="130">
        <v>0</v>
      </c>
      <c r="H11" s="128">
        <v>12383450</v>
      </c>
      <c r="I11" s="128">
        <v>12383450</v>
      </c>
    </row>
    <row r="12" spans="1:9" ht="30" customHeight="1" x14ac:dyDescent="0.25">
      <c r="A12" s="168">
        <v>23</v>
      </c>
      <c r="B12" s="168" t="s">
        <v>84</v>
      </c>
      <c r="C12" s="40" t="s">
        <v>102</v>
      </c>
      <c r="D12" s="77">
        <v>18829327</v>
      </c>
      <c r="E12" s="77">
        <v>18829327</v>
      </c>
      <c r="F12" s="75">
        <v>0</v>
      </c>
      <c r="G12" s="75">
        <v>0</v>
      </c>
      <c r="H12" s="77">
        <v>18829327</v>
      </c>
      <c r="I12" s="77">
        <v>18829327</v>
      </c>
    </row>
    <row r="13" spans="1:9" ht="30" customHeight="1" x14ac:dyDescent="0.25">
      <c r="A13" s="168"/>
      <c r="B13" s="168"/>
      <c r="C13" s="132" t="s">
        <v>104</v>
      </c>
      <c r="D13" s="128">
        <v>18829327</v>
      </c>
      <c r="E13" s="128">
        <v>18829327</v>
      </c>
      <c r="F13" s="130">
        <v>0</v>
      </c>
      <c r="G13" s="130">
        <v>0</v>
      </c>
      <c r="H13" s="128">
        <v>18829327</v>
      </c>
      <c r="I13" s="128">
        <v>18829327</v>
      </c>
    </row>
    <row r="14" spans="1:9" ht="30" customHeight="1" x14ac:dyDescent="0.25">
      <c r="A14" s="168">
        <v>24</v>
      </c>
      <c r="B14" s="168" t="s">
        <v>85</v>
      </c>
      <c r="C14" s="40" t="s">
        <v>102</v>
      </c>
      <c r="D14" s="77">
        <v>46145210</v>
      </c>
      <c r="E14" s="77">
        <v>46158115</v>
      </c>
      <c r="F14" s="75">
        <v>0</v>
      </c>
      <c r="G14" s="75">
        <v>0</v>
      </c>
      <c r="H14" s="77">
        <v>46158115</v>
      </c>
      <c r="I14" s="77">
        <v>46158115</v>
      </c>
    </row>
    <row r="15" spans="1:9" ht="30" customHeight="1" x14ac:dyDescent="0.25">
      <c r="A15" s="168"/>
      <c r="B15" s="168"/>
      <c r="C15" s="132" t="s">
        <v>104</v>
      </c>
      <c r="D15" s="128">
        <v>46145210</v>
      </c>
      <c r="E15" s="128">
        <v>46158115</v>
      </c>
      <c r="F15" s="130">
        <v>0</v>
      </c>
      <c r="G15" s="130">
        <v>0</v>
      </c>
      <c r="H15" s="128">
        <v>46158115</v>
      </c>
      <c r="I15" s="128">
        <v>46158115</v>
      </c>
    </row>
    <row r="16" spans="1:9" ht="30" customHeight="1" x14ac:dyDescent="0.25">
      <c r="A16" s="168">
        <v>31</v>
      </c>
      <c r="B16" s="168" t="s">
        <v>92</v>
      </c>
      <c r="C16" s="40" t="s">
        <v>102</v>
      </c>
      <c r="D16" s="77">
        <v>1382822</v>
      </c>
      <c r="E16" s="77">
        <v>1382822</v>
      </c>
      <c r="F16" s="75">
        <v>0</v>
      </c>
      <c r="G16" s="75">
        <v>0</v>
      </c>
      <c r="H16" s="77">
        <v>1382822</v>
      </c>
      <c r="I16" s="77">
        <v>1382822</v>
      </c>
    </row>
    <row r="17" spans="1:9" ht="30" customHeight="1" x14ac:dyDescent="0.25">
      <c r="A17" s="168"/>
      <c r="B17" s="168"/>
      <c r="C17" s="132" t="s">
        <v>104</v>
      </c>
      <c r="D17" s="128">
        <v>1382822</v>
      </c>
      <c r="E17" s="128">
        <v>1382822</v>
      </c>
      <c r="F17" s="130">
        <v>0</v>
      </c>
      <c r="G17" s="130">
        <v>0</v>
      </c>
      <c r="H17" s="128">
        <v>1382822</v>
      </c>
      <c r="I17" s="128">
        <v>1382822</v>
      </c>
    </row>
    <row r="18" spans="1:9" ht="30" customHeight="1" x14ac:dyDescent="0.25">
      <c r="A18" s="145" t="s">
        <v>105</v>
      </c>
      <c r="B18" s="145"/>
      <c r="C18" s="145"/>
      <c r="D18" s="114">
        <v>390751620</v>
      </c>
      <c r="E18" s="114">
        <v>391947350</v>
      </c>
      <c r="F18" s="114">
        <v>103400</v>
      </c>
      <c r="G18" s="115">
        <v>0</v>
      </c>
      <c r="H18" s="114">
        <v>392050750</v>
      </c>
      <c r="I18" s="114">
        <v>392050750</v>
      </c>
    </row>
  </sheetData>
  <mergeCells count="17">
    <mergeCell ref="B6:B7"/>
    <mergeCell ref="A1:I1"/>
    <mergeCell ref="A2:I2"/>
    <mergeCell ref="B4:B5"/>
    <mergeCell ref="A18:C18"/>
    <mergeCell ref="A4:A5"/>
    <mergeCell ref="A6:A7"/>
    <mergeCell ref="A8:A9"/>
    <mergeCell ref="A10:A11"/>
    <mergeCell ref="A12:A13"/>
    <mergeCell ref="A14:A15"/>
    <mergeCell ref="A16:A17"/>
    <mergeCell ref="B16:B17"/>
    <mergeCell ref="B14:B15"/>
    <mergeCell ref="B12:B13"/>
    <mergeCell ref="B10:B11"/>
    <mergeCell ref="B8:B9"/>
  </mergeCells>
  <printOptions horizontalCentered="1" verticalCentered="1"/>
  <pageMargins left="0.7" right="0.7" top="0.75" bottom="0.75" header="0.3" footer="0.3"/>
  <pageSetup paperSize="9" scale="91" firstPageNumber="75" orientation="landscape" useFirstPageNumber="1" r:id="rId1"/>
  <headerFooter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rightToLeft="1" tabSelected="1" view="pageBreakPreview" zoomScaleNormal="100" zoomScaleSheetLayoutView="100" workbookViewId="0">
      <selection activeCell="G6" sqref="G6"/>
    </sheetView>
  </sheetViews>
  <sheetFormatPr defaultRowHeight="30" customHeight="1" x14ac:dyDescent="0.25"/>
  <cols>
    <col min="1" max="1" width="9.28515625" style="83" bestFit="1" customWidth="1"/>
    <col min="2" max="2" width="34.5703125" style="83" customWidth="1"/>
    <col min="3" max="3" width="9.140625" style="84"/>
    <col min="4" max="4" width="15.5703125" style="19" customWidth="1"/>
    <col min="5" max="5" width="14.7109375" style="19" customWidth="1"/>
    <col min="6" max="6" width="11.7109375" style="19" customWidth="1"/>
    <col min="7" max="7" width="13.28515625" style="19" customWidth="1"/>
    <col min="8" max="8" width="14.42578125" style="19" customWidth="1"/>
    <col min="9" max="9" width="14.85546875" style="19" customWidth="1"/>
    <col min="10" max="16384" width="9.140625" style="19"/>
  </cols>
  <sheetData>
    <row r="1" spans="1:9" ht="30" customHeight="1" x14ac:dyDescent="0.25">
      <c r="A1" s="159" t="s">
        <v>305</v>
      </c>
      <c r="B1" s="159"/>
      <c r="C1" s="159"/>
      <c r="D1" s="159"/>
      <c r="E1" s="159"/>
      <c r="F1" s="159"/>
      <c r="G1" s="159"/>
      <c r="H1" s="159"/>
      <c r="I1" s="159"/>
    </row>
    <row r="2" spans="1:9" ht="30" customHeight="1" x14ac:dyDescent="0.25">
      <c r="A2" s="190" t="s">
        <v>303</v>
      </c>
      <c r="B2" s="190"/>
      <c r="C2" s="190"/>
      <c r="D2" s="190"/>
      <c r="E2" s="190"/>
      <c r="F2" s="190"/>
      <c r="G2" s="190"/>
      <c r="H2" s="190"/>
      <c r="I2" s="190"/>
    </row>
    <row r="3" spans="1:9" ht="36" customHeight="1" x14ac:dyDescent="0.25">
      <c r="A3" s="127" t="s">
        <v>3</v>
      </c>
      <c r="B3" s="127" t="s">
        <v>100</v>
      </c>
      <c r="C3" s="127" t="s">
        <v>68</v>
      </c>
      <c r="D3" s="127" t="s">
        <v>112</v>
      </c>
      <c r="E3" s="127" t="s">
        <v>113</v>
      </c>
      <c r="F3" s="127" t="s">
        <v>114</v>
      </c>
      <c r="G3" s="127" t="s">
        <v>115</v>
      </c>
      <c r="H3" s="127" t="s">
        <v>116</v>
      </c>
      <c r="I3" s="127" t="s">
        <v>117</v>
      </c>
    </row>
    <row r="4" spans="1:9" ht="30" customHeight="1" x14ac:dyDescent="0.25">
      <c r="A4" s="168">
        <v>1010</v>
      </c>
      <c r="B4" s="168" t="s">
        <v>136</v>
      </c>
      <c r="C4" s="40" t="s">
        <v>102</v>
      </c>
      <c r="D4" s="77">
        <v>46759105</v>
      </c>
      <c r="E4" s="77">
        <v>46782450</v>
      </c>
      <c r="F4" s="75">
        <v>0</v>
      </c>
      <c r="G4" s="75">
        <v>0</v>
      </c>
      <c r="H4" s="77">
        <v>46782450</v>
      </c>
      <c r="I4" s="77">
        <v>46782450</v>
      </c>
    </row>
    <row r="5" spans="1:9" ht="30" customHeight="1" x14ac:dyDescent="0.25">
      <c r="A5" s="168"/>
      <c r="B5" s="168"/>
      <c r="C5" s="132" t="s">
        <v>104</v>
      </c>
      <c r="D5" s="128">
        <v>46759105</v>
      </c>
      <c r="E5" s="128">
        <v>46782450</v>
      </c>
      <c r="F5" s="130">
        <v>0</v>
      </c>
      <c r="G5" s="130">
        <v>0</v>
      </c>
      <c r="H5" s="128">
        <v>46782450</v>
      </c>
      <c r="I5" s="128">
        <v>46782450</v>
      </c>
    </row>
    <row r="6" spans="1:9" ht="30" customHeight="1" x14ac:dyDescent="0.25">
      <c r="A6" s="168">
        <v>1040</v>
      </c>
      <c r="B6" s="168" t="s">
        <v>139</v>
      </c>
      <c r="C6" s="40" t="s">
        <v>102</v>
      </c>
      <c r="D6" s="77">
        <v>187515000</v>
      </c>
      <c r="E6" s="77">
        <v>188478000</v>
      </c>
      <c r="F6" s="75">
        <v>0</v>
      </c>
      <c r="G6" s="75">
        <v>0</v>
      </c>
      <c r="H6" s="77">
        <v>188478000</v>
      </c>
      <c r="I6" s="77">
        <v>188478000</v>
      </c>
    </row>
    <row r="7" spans="1:9" ht="30" customHeight="1" x14ac:dyDescent="0.25">
      <c r="A7" s="168"/>
      <c r="B7" s="168"/>
      <c r="C7" s="132" t="s">
        <v>104</v>
      </c>
      <c r="D7" s="128">
        <v>187515000</v>
      </c>
      <c r="E7" s="128">
        <v>188478000</v>
      </c>
      <c r="F7" s="130">
        <v>0</v>
      </c>
      <c r="G7" s="130">
        <v>0</v>
      </c>
      <c r="H7" s="128">
        <v>188478000</v>
      </c>
      <c r="I7" s="128">
        <v>188478000</v>
      </c>
    </row>
    <row r="8" spans="1:9" ht="30" customHeight="1" x14ac:dyDescent="0.25">
      <c r="A8" s="168">
        <v>1050</v>
      </c>
      <c r="B8" s="168" t="s">
        <v>36</v>
      </c>
      <c r="C8" s="40" t="s">
        <v>102</v>
      </c>
      <c r="D8" s="77">
        <v>19946280</v>
      </c>
      <c r="E8" s="77">
        <v>19953950</v>
      </c>
      <c r="F8" s="75">
        <v>0</v>
      </c>
      <c r="G8" s="75">
        <v>0</v>
      </c>
      <c r="H8" s="77">
        <v>19953950</v>
      </c>
      <c r="I8" s="77">
        <v>19953950</v>
      </c>
    </row>
    <row r="9" spans="1:9" ht="30" customHeight="1" x14ac:dyDescent="0.25">
      <c r="A9" s="168"/>
      <c r="B9" s="168"/>
      <c r="C9" s="132" t="s">
        <v>104</v>
      </c>
      <c r="D9" s="128">
        <v>19946280</v>
      </c>
      <c r="E9" s="128">
        <v>19953950</v>
      </c>
      <c r="F9" s="130">
        <v>0</v>
      </c>
      <c r="G9" s="130">
        <v>0</v>
      </c>
      <c r="H9" s="128">
        <v>19953950</v>
      </c>
      <c r="I9" s="128">
        <v>19953950</v>
      </c>
    </row>
    <row r="10" spans="1:9" ht="30" customHeight="1" x14ac:dyDescent="0.25">
      <c r="A10" s="168">
        <v>1073</v>
      </c>
      <c r="B10" s="168" t="s">
        <v>37</v>
      </c>
      <c r="C10" s="40" t="s">
        <v>102</v>
      </c>
      <c r="D10" s="77">
        <v>1137500</v>
      </c>
      <c r="E10" s="77">
        <v>1161950</v>
      </c>
      <c r="F10" s="75">
        <v>0</v>
      </c>
      <c r="G10" s="75">
        <v>0</v>
      </c>
      <c r="H10" s="77">
        <v>1161950</v>
      </c>
      <c r="I10" s="77">
        <v>1161950</v>
      </c>
    </row>
    <row r="11" spans="1:9" ht="30" customHeight="1" x14ac:dyDescent="0.25">
      <c r="A11" s="168"/>
      <c r="B11" s="168"/>
      <c r="C11" s="132" t="s">
        <v>104</v>
      </c>
      <c r="D11" s="128">
        <v>1137500</v>
      </c>
      <c r="E11" s="128">
        <v>1161950</v>
      </c>
      <c r="F11" s="130">
        <v>0</v>
      </c>
      <c r="G11" s="130">
        <v>0</v>
      </c>
      <c r="H11" s="128">
        <v>1161950</v>
      </c>
      <c r="I11" s="128">
        <v>1161950</v>
      </c>
    </row>
    <row r="12" spans="1:9" ht="30" customHeight="1" x14ac:dyDescent="0.25">
      <c r="A12" s="168">
        <v>1074</v>
      </c>
      <c r="B12" s="168" t="s">
        <v>144</v>
      </c>
      <c r="C12" s="40" t="s">
        <v>102</v>
      </c>
      <c r="D12" s="77">
        <v>17514000</v>
      </c>
      <c r="E12" s="77">
        <v>17590450</v>
      </c>
      <c r="F12" s="77">
        <v>103400</v>
      </c>
      <c r="G12" s="75">
        <v>0</v>
      </c>
      <c r="H12" s="77">
        <v>17693850</v>
      </c>
      <c r="I12" s="77">
        <v>17693850</v>
      </c>
    </row>
    <row r="13" spans="1:9" ht="30" customHeight="1" x14ac:dyDescent="0.25">
      <c r="A13" s="168"/>
      <c r="B13" s="168"/>
      <c r="C13" s="132" t="s">
        <v>104</v>
      </c>
      <c r="D13" s="128">
        <v>17514000</v>
      </c>
      <c r="E13" s="128">
        <v>17590450</v>
      </c>
      <c r="F13" s="128">
        <v>103400</v>
      </c>
      <c r="G13" s="130">
        <v>0</v>
      </c>
      <c r="H13" s="128">
        <v>17693850</v>
      </c>
      <c r="I13" s="128">
        <v>17693850</v>
      </c>
    </row>
    <row r="14" spans="1:9" ht="30" customHeight="1" x14ac:dyDescent="0.25">
      <c r="A14" s="168">
        <v>1079</v>
      </c>
      <c r="B14" s="168" t="s">
        <v>146</v>
      </c>
      <c r="C14" s="40" t="s">
        <v>102</v>
      </c>
      <c r="D14" s="77">
        <v>2550000</v>
      </c>
      <c r="E14" s="77">
        <v>2550850</v>
      </c>
      <c r="F14" s="75">
        <v>0</v>
      </c>
      <c r="G14" s="75">
        <v>0</v>
      </c>
      <c r="H14" s="77">
        <v>2550850</v>
      </c>
      <c r="I14" s="77">
        <v>2550850</v>
      </c>
    </row>
    <row r="15" spans="1:9" ht="30" customHeight="1" x14ac:dyDescent="0.25">
      <c r="A15" s="168"/>
      <c r="B15" s="168"/>
      <c r="C15" s="132" t="s">
        <v>104</v>
      </c>
      <c r="D15" s="128">
        <v>2550000</v>
      </c>
      <c r="E15" s="128">
        <v>2550850</v>
      </c>
      <c r="F15" s="130">
        <v>0</v>
      </c>
      <c r="G15" s="130">
        <v>0</v>
      </c>
      <c r="H15" s="128">
        <v>2550850</v>
      </c>
      <c r="I15" s="128">
        <v>2550850</v>
      </c>
    </row>
    <row r="16" spans="1:9" ht="30" customHeight="1" x14ac:dyDescent="0.25">
      <c r="D16" s="97"/>
      <c r="E16" s="97"/>
      <c r="F16" s="98"/>
      <c r="G16" s="98"/>
      <c r="H16" s="97"/>
      <c r="I16" s="92" t="s">
        <v>258</v>
      </c>
    </row>
    <row r="17" spans="1:9" ht="30" customHeight="1" x14ac:dyDescent="0.25">
      <c r="A17" s="159" t="s">
        <v>305</v>
      </c>
      <c r="B17" s="159"/>
      <c r="C17" s="159"/>
      <c r="D17" s="159"/>
      <c r="E17" s="159"/>
      <c r="F17" s="159"/>
      <c r="G17" s="159"/>
      <c r="H17" s="159"/>
      <c r="I17" s="159"/>
    </row>
    <row r="18" spans="1:9" ht="30" customHeight="1" x14ac:dyDescent="0.25">
      <c r="A18" s="190" t="s">
        <v>372</v>
      </c>
      <c r="B18" s="190"/>
      <c r="C18" s="190"/>
      <c r="D18" s="190"/>
      <c r="E18" s="190"/>
      <c r="F18" s="190"/>
      <c r="G18" s="190"/>
      <c r="H18" s="190"/>
      <c r="I18" s="190"/>
    </row>
    <row r="19" spans="1:9" ht="30" customHeight="1" x14ac:dyDescent="0.25">
      <c r="A19" s="127" t="s">
        <v>3</v>
      </c>
      <c r="B19" s="127" t="s">
        <v>100</v>
      </c>
      <c r="C19" s="127" t="s">
        <v>68</v>
      </c>
      <c r="D19" s="127" t="s">
        <v>112</v>
      </c>
      <c r="E19" s="127" t="s">
        <v>113</v>
      </c>
      <c r="F19" s="127" t="s">
        <v>114</v>
      </c>
      <c r="G19" s="127" t="s">
        <v>115</v>
      </c>
      <c r="H19" s="127" t="s">
        <v>116</v>
      </c>
      <c r="I19" s="127" t="s">
        <v>117</v>
      </c>
    </row>
    <row r="20" spans="1:9" ht="30" customHeight="1" x14ac:dyDescent="0.25">
      <c r="A20" s="168">
        <v>1104</v>
      </c>
      <c r="B20" s="168" t="s">
        <v>151</v>
      </c>
      <c r="C20" s="40" t="s">
        <v>102</v>
      </c>
      <c r="D20" s="77">
        <v>35318776</v>
      </c>
      <c r="E20" s="77">
        <v>35357786</v>
      </c>
      <c r="F20" s="75">
        <v>0</v>
      </c>
      <c r="G20" s="75">
        <v>0</v>
      </c>
      <c r="H20" s="77">
        <v>35357786</v>
      </c>
      <c r="I20" s="77">
        <v>35357786</v>
      </c>
    </row>
    <row r="21" spans="1:9" ht="30" customHeight="1" x14ac:dyDescent="0.25">
      <c r="A21" s="168"/>
      <c r="B21" s="168"/>
      <c r="C21" s="132" t="s">
        <v>104</v>
      </c>
      <c r="D21" s="128">
        <v>35318776</v>
      </c>
      <c r="E21" s="128">
        <v>35357786</v>
      </c>
      <c r="F21" s="130">
        <v>0</v>
      </c>
      <c r="G21" s="130">
        <v>0</v>
      </c>
      <c r="H21" s="128">
        <v>35357786</v>
      </c>
      <c r="I21" s="128">
        <v>35357786</v>
      </c>
    </row>
    <row r="22" spans="1:9" ht="30" customHeight="1" x14ac:dyDescent="0.25">
      <c r="A22" s="168">
        <v>1709</v>
      </c>
      <c r="B22" s="168" t="s">
        <v>173</v>
      </c>
      <c r="C22" s="40" t="s">
        <v>102</v>
      </c>
      <c r="D22" s="77">
        <v>1300000</v>
      </c>
      <c r="E22" s="77">
        <v>1318200</v>
      </c>
      <c r="F22" s="75">
        <v>0</v>
      </c>
      <c r="G22" s="75">
        <v>0</v>
      </c>
      <c r="H22" s="77">
        <v>1318200</v>
      </c>
      <c r="I22" s="77">
        <v>1318200</v>
      </c>
    </row>
    <row r="23" spans="1:9" ht="30" customHeight="1" x14ac:dyDescent="0.25">
      <c r="A23" s="168"/>
      <c r="B23" s="168"/>
      <c r="C23" s="132" t="s">
        <v>104</v>
      </c>
      <c r="D23" s="128">
        <v>1300000</v>
      </c>
      <c r="E23" s="128">
        <v>1318200</v>
      </c>
      <c r="F23" s="130">
        <v>0</v>
      </c>
      <c r="G23" s="130">
        <v>0</v>
      </c>
      <c r="H23" s="128">
        <v>1318200</v>
      </c>
      <c r="I23" s="128">
        <v>1318200</v>
      </c>
    </row>
    <row r="24" spans="1:9" ht="30" customHeight="1" x14ac:dyDescent="0.25">
      <c r="A24" s="168">
        <v>2220</v>
      </c>
      <c r="B24" s="168" t="s">
        <v>187</v>
      </c>
      <c r="C24" s="40" t="s">
        <v>102</v>
      </c>
      <c r="D24" s="77">
        <v>12353600</v>
      </c>
      <c r="E24" s="77">
        <v>12383450</v>
      </c>
      <c r="F24" s="75">
        <v>0</v>
      </c>
      <c r="G24" s="75">
        <v>0</v>
      </c>
      <c r="H24" s="77">
        <v>12383450</v>
      </c>
      <c r="I24" s="77">
        <v>12383450</v>
      </c>
    </row>
    <row r="25" spans="1:9" ht="30" customHeight="1" x14ac:dyDescent="0.25">
      <c r="A25" s="168"/>
      <c r="B25" s="168"/>
      <c r="C25" s="132" t="s">
        <v>104</v>
      </c>
      <c r="D25" s="128">
        <v>12353600</v>
      </c>
      <c r="E25" s="128">
        <v>12383450</v>
      </c>
      <c r="F25" s="130">
        <v>0</v>
      </c>
      <c r="G25" s="130">
        <v>0</v>
      </c>
      <c r="H25" s="128">
        <v>12383450</v>
      </c>
      <c r="I25" s="128">
        <v>12383450</v>
      </c>
    </row>
    <row r="26" spans="1:9" ht="30" customHeight="1" x14ac:dyDescent="0.25">
      <c r="A26" s="168">
        <v>2395</v>
      </c>
      <c r="B26" s="168" t="s">
        <v>192</v>
      </c>
      <c r="C26" s="40" t="s">
        <v>102</v>
      </c>
      <c r="D26" s="77">
        <v>18829327</v>
      </c>
      <c r="E26" s="77">
        <v>18829327</v>
      </c>
      <c r="F26" s="75">
        <v>0</v>
      </c>
      <c r="G26" s="75">
        <v>0</v>
      </c>
      <c r="H26" s="77">
        <v>18829327</v>
      </c>
      <c r="I26" s="77">
        <v>18829327</v>
      </c>
    </row>
    <row r="27" spans="1:9" ht="30" customHeight="1" x14ac:dyDescent="0.25">
      <c r="A27" s="168"/>
      <c r="B27" s="168"/>
      <c r="C27" s="132" t="s">
        <v>104</v>
      </c>
      <c r="D27" s="128">
        <v>18829327</v>
      </c>
      <c r="E27" s="128">
        <v>18829327</v>
      </c>
      <c r="F27" s="130">
        <v>0</v>
      </c>
      <c r="G27" s="130">
        <v>0</v>
      </c>
      <c r="H27" s="128">
        <v>18829327</v>
      </c>
      <c r="I27" s="128">
        <v>18829327</v>
      </c>
    </row>
    <row r="28" spans="1:9" ht="30" customHeight="1" x14ac:dyDescent="0.25">
      <c r="A28" s="168">
        <v>2420</v>
      </c>
      <c r="B28" s="168" t="s">
        <v>55</v>
      </c>
      <c r="C28" s="40" t="s">
        <v>102</v>
      </c>
      <c r="D28" s="77">
        <v>46145210</v>
      </c>
      <c r="E28" s="77">
        <v>46158115</v>
      </c>
      <c r="F28" s="75">
        <v>0</v>
      </c>
      <c r="G28" s="75">
        <v>0</v>
      </c>
      <c r="H28" s="77">
        <v>46158115</v>
      </c>
      <c r="I28" s="77">
        <v>46158115</v>
      </c>
    </row>
    <row r="29" spans="1:9" ht="30" customHeight="1" x14ac:dyDescent="0.25">
      <c r="A29" s="168"/>
      <c r="B29" s="168"/>
      <c r="C29" s="132" t="s">
        <v>104</v>
      </c>
      <c r="D29" s="128">
        <v>46145210</v>
      </c>
      <c r="E29" s="128">
        <v>46158115</v>
      </c>
      <c r="F29" s="130">
        <v>0</v>
      </c>
      <c r="G29" s="130">
        <v>0</v>
      </c>
      <c r="H29" s="128">
        <v>46158115</v>
      </c>
      <c r="I29" s="128">
        <v>46158115</v>
      </c>
    </row>
    <row r="30" spans="1:9" ht="30" customHeight="1" x14ac:dyDescent="0.25">
      <c r="A30" s="168">
        <v>3100</v>
      </c>
      <c r="B30" s="168" t="s">
        <v>248</v>
      </c>
      <c r="C30" s="40" t="s">
        <v>102</v>
      </c>
      <c r="D30" s="77">
        <v>1382822</v>
      </c>
      <c r="E30" s="77">
        <v>1382822</v>
      </c>
      <c r="F30" s="75">
        <v>0</v>
      </c>
      <c r="G30" s="75">
        <v>0</v>
      </c>
      <c r="H30" s="77">
        <v>1382822</v>
      </c>
      <c r="I30" s="77">
        <v>1382822</v>
      </c>
    </row>
    <row r="31" spans="1:9" ht="30" customHeight="1" x14ac:dyDescent="0.25">
      <c r="A31" s="168"/>
      <c r="B31" s="168"/>
      <c r="C31" s="132" t="s">
        <v>104</v>
      </c>
      <c r="D31" s="128">
        <v>1382822</v>
      </c>
      <c r="E31" s="128">
        <v>1382822</v>
      </c>
      <c r="F31" s="130">
        <v>0</v>
      </c>
      <c r="G31" s="130">
        <v>0</v>
      </c>
      <c r="H31" s="128">
        <v>1382822</v>
      </c>
      <c r="I31" s="128">
        <v>1382822</v>
      </c>
    </row>
    <row r="32" spans="1:9" ht="30" customHeight="1" x14ac:dyDescent="0.25">
      <c r="A32" s="145" t="s">
        <v>105</v>
      </c>
      <c r="B32" s="145"/>
      <c r="C32" s="145"/>
      <c r="D32" s="114">
        <v>390751620</v>
      </c>
      <c r="E32" s="114">
        <v>391947350</v>
      </c>
      <c r="F32" s="114">
        <v>103400</v>
      </c>
      <c r="G32" s="115">
        <v>0</v>
      </c>
      <c r="H32" s="114">
        <v>392050750</v>
      </c>
      <c r="I32" s="114">
        <v>392050750</v>
      </c>
    </row>
  </sheetData>
  <mergeCells count="29">
    <mergeCell ref="A32:C32"/>
    <mergeCell ref="B20:B21"/>
    <mergeCell ref="B22:B23"/>
    <mergeCell ref="B24:B25"/>
    <mergeCell ref="B26:B27"/>
    <mergeCell ref="B28:B29"/>
    <mergeCell ref="B30:B31"/>
    <mergeCell ref="A20:A21"/>
    <mergeCell ref="A30:A31"/>
    <mergeCell ref="A28:A29"/>
    <mergeCell ref="A26:A27"/>
    <mergeCell ref="A24:A25"/>
    <mergeCell ref="A22:A23"/>
    <mergeCell ref="A1:I1"/>
    <mergeCell ref="A2:I2"/>
    <mergeCell ref="A17:I17"/>
    <mergeCell ref="A18:I18"/>
    <mergeCell ref="A14:A15"/>
    <mergeCell ref="A12:A13"/>
    <mergeCell ref="A10:A11"/>
    <mergeCell ref="A8:A9"/>
    <mergeCell ref="A6:A7"/>
    <mergeCell ref="A4:A5"/>
    <mergeCell ref="B8:B9"/>
    <mergeCell ref="B10:B11"/>
    <mergeCell ref="B12:B13"/>
    <mergeCell ref="B14:B15"/>
    <mergeCell ref="B4:B5"/>
    <mergeCell ref="B6:B7"/>
  </mergeCells>
  <printOptions horizontalCentered="1" verticalCentered="1"/>
  <pageMargins left="0.7" right="0.7" top="0.75" bottom="0.75" header="0.3" footer="0.3"/>
  <pageSetup paperSize="9" scale="95" firstPageNumber="76" orientation="landscape" useFirstPageNumber="1" r:id="rId1"/>
  <headerFooter>
    <oddFooter>&amp;C&amp;P</oddFooter>
  </headerFooter>
  <rowBreaks count="1" manualBreakCount="1">
    <brk id="1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8"/>
  <sheetViews>
    <sheetView workbookViewId="0">
      <selection sqref="A1:XFD1048576"/>
    </sheetView>
  </sheetViews>
  <sheetFormatPr defaultRowHeight="15" x14ac:dyDescent="0.25"/>
  <sheetData>
    <row r="1" spans="1:24" x14ac:dyDescent="0.25">
      <c r="A1" t="s">
        <v>0</v>
      </c>
      <c r="B1" t="s">
        <v>1</v>
      </c>
      <c r="C1" t="s">
        <v>68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</row>
    <row r="2" spans="1:24" x14ac:dyDescent="0.25">
      <c r="A2">
        <v>3015</v>
      </c>
      <c r="B2" t="s">
        <v>23</v>
      </c>
      <c r="C2">
        <v>1</v>
      </c>
      <c r="D2">
        <v>13</v>
      </c>
      <c r="E2">
        <v>1311</v>
      </c>
      <c r="F2" t="s">
        <v>24</v>
      </c>
      <c r="G2">
        <v>800</v>
      </c>
      <c r="H2">
        <v>800</v>
      </c>
      <c r="I2">
        <v>0</v>
      </c>
      <c r="J2">
        <v>0</v>
      </c>
      <c r="K2">
        <v>800</v>
      </c>
      <c r="L2">
        <v>800</v>
      </c>
      <c r="M2">
        <v>376</v>
      </c>
      <c r="N2">
        <v>0</v>
      </c>
      <c r="O2">
        <v>328</v>
      </c>
      <c r="Q2">
        <v>704</v>
      </c>
      <c r="R2">
        <v>51</v>
      </c>
      <c r="S2">
        <v>338532</v>
      </c>
      <c r="T2">
        <v>0</v>
      </c>
      <c r="U2">
        <v>51</v>
      </c>
      <c r="V2">
        <v>0</v>
      </c>
      <c r="W2">
        <v>338532</v>
      </c>
      <c r="X2">
        <v>88</v>
      </c>
    </row>
    <row r="3" spans="1:24" x14ac:dyDescent="0.25">
      <c r="A3">
        <v>5548</v>
      </c>
      <c r="B3" t="s">
        <v>25</v>
      </c>
      <c r="C3">
        <v>3</v>
      </c>
      <c r="D3">
        <v>23</v>
      </c>
      <c r="E3">
        <v>2395</v>
      </c>
      <c r="F3" t="s">
        <v>26</v>
      </c>
      <c r="G3">
        <v>1319246</v>
      </c>
      <c r="H3">
        <v>1314600</v>
      </c>
      <c r="I3">
        <v>0</v>
      </c>
      <c r="J3">
        <v>0</v>
      </c>
      <c r="K3">
        <v>1314600</v>
      </c>
      <c r="L3">
        <v>1314600</v>
      </c>
      <c r="M3">
        <v>12290370</v>
      </c>
      <c r="N3">
        <v>3215</v>
      </c>
      <c r="O3">
        <v>258420</v>
      </c>
      <c r="P3">
        <v>127286</v>
      </c>
      <c r="Q3">
        <v>12679291</v>
      </c>
      <c r="R3">
        <v>34</v>
      </c>
      <c r="S3">
        <v>376800</v>
      </c>
      <c r="T3">
        <v>1</v>
      </c>
      <c r="U3">
        <v>35</v>
      </c>
      <c r="V3">
        <v>77300</v>
      </c>
      <c r="W3">
        <v>454100</v>
      </c>
      <c r="X3">
        <v>964.49802221207972</v>
      </c>
    </row>
    <row r="4" spans="1:24" x14ac:dyDescent="0.25">
      <c r="A4">
        <v>5029</v>
      </c>
      <c r="B4" t="s">
        <v>25</v>
      </c>
      <c r="C4">
        <v>3</v>
      </c>
      <c r="D4">
        <v>20</v>
      </c>
      <c r="E4">
        <v>2023</v>
      </c>
      <c r="F4" t="s">
        <v>27</v>
      </c>
      <c r="G4">
        <v>1727271</v>
      </c>
      <c r="H4">
        <v>1832019</v>
      </c>
      <c r="I4">
        <v>0</v>
      </c>
      <c r="J4">
        <v>0</v>
      </c>
      <c r="K4">
        <v>1832019</v>
      </c>
      <c r="L4">
        <v>1832019</v>
      </c>
      <c r="M4">
        <v>12334503</v>
      </c>
      <c r="N4">
        <v>1116682</v>
      </c>
      <c r="O4">
        <v>1064612</v>
      </c>
      <c r="P4">
        <v>704052</v>
      </c>
      <c r="Q4">
        <v>15219849</v>
      </c>
      <c r="R4">
        <v>124</v>
      </c>
      <c r="S4">
        <v>1151717</v>
      </c>
      <c r="T4">
        <v>0</v>
      </c>
      <c r="U4">
        <v>124</v>
      </c>
      <c r="V4">
        <v>450004</v>
      </c>
      <c r="W4">
        <v>1601721</v>
      </c>
      <c r="X4">
        <v>830.76916778701525</v>
      </c>
    </row>
    <row r="5" spans="1:24" x14ac:dyDescent="0.25">
      <c r="A5">
        <v>3543</v>
      </c>
      <c r="B5" t="s">
        <v>23</v>
      </c>
      <c r="C5">
        <v>3</v>
      </c>
      <c r="D5">
        <v>20</v>
      </c>
      <c r="E5">
        <v>2011</v>
      </c>
      <c r="F5" t="s">
        <v>28</v>
      </c>
      <c r="G5">
        <v>567288</v>
      </c>
      <c r="H5">
        <v>567288</v>
      </c>
      <c r="I5">
        <v>0</v>
      </c>
      <c r="J5">
        <v>0</v>
      </c>
      <c r="K5">
        <v>567288</v>
      </c>
      <c r="L5">
        <v>567288</v>
      </c>
      <c r="M5">
        <v>0</v>
      </c>
      <c r="N5">
        <v>3000</v>
      </c>
      <c r="O5">
        <v>253335</v>
      </c>
      <c r="P5">
        <v>31028</v>
      </c>
      <c r="Q5">
        <v>287363</v>
      </c>
      <c r="R5">
        <v>17</v>
      </c>
      <c r="S5">
        <v>172937.5</v>
      </c>
      <c r="T5">
        <v>1</v>
      </c>
      <c r="U5">
        <v>18</v>
      </c>
      <c r="V5">
        <v>87600</v>
      </c>
      <c r="W5">
        <v>260537.5</v>
      </c>
      <c r="X5">
        <v>50.655575298613755</v>
      </c>
    </row>
    <row r="6" spans="1:24" x14ac:dyDescent="0.25">
      <c r="A6">
        <v>5060</v>
      </c>
      <c r="B6" t="s">
        <v>25</v>
      </c>
      <c r="C6">
        <v>1</v>
      </c>
      <c r="D6">
        <v>13</v>
      </c>
      <c r="E6">
        <v>1312</v>
      </c>
      <c r="F6" t="s">
        <v>29</v>
      </c>
      <c r="G6">
        <v>2628</v>
      </c>
      <c r="H6">
        <v>2628</v>
      </c>
      <c r="I6">
        <v>0</v>
      </c>
      <c r="J6">
        <v>0</v>
      </c>
      <c r="K6">
        <v>2628</v>
      </c>
      <c r="L6">
        <v>2628</v>
      </c>
      <c r="M6">
        <v>1386</v>
      </c>
      <c r="N6">
        <v>0</v>
      </c>
      <c r="O6">
        <v>4400</v>
      </c>
      <c r="P6">
        <v>0</v>
      </c>
      <c r="Q6">
        <v>5786</v>
      </c>
      <c r="R6">
        <v>69</v>
      </c>
      <c r="S6">
        <v>321300</v>
      </c>
      <c r="T6">
        <v>0</v>
      </c>
      <c r="U6">
        <v>69</v>
      </c>
      <c r="V6">
        <v>0</v>
      </c>
      <c r="W6">
        <v>321300</v>
      </c>
      <c r="X6">
        <v>220.16742770167426</v>
      </c>
    </row>
    <row r="7" spans="1:24" x14ac:dyDescent="0.25">
      <c r="A7">
        <v>3072</v>
      </c>
      <c r="B7" t="s">
        <v>23</v>
      </c>
      <c r="C7">
        <v>3</v>
      </c>
      <c r="D7">
        <v>23</v>
      </c>
      <c r="E7">
        <v>2392</v>
      </c>
      <c r="F7" t="s">
        <v>30</v>
      </c>
      <c r="G7">
        <v>23360406</v>
      </c>
      <c r="H7">
        <v>23828871</v>
      </c>
      <c r="I7">
        <v>0</v>
      </c>
      <c r="J7">
        <v>0</v>
      </c>
      <c r="K7">
        <v>23828871</v>
      </c>
      <c r="L7">
        <v>23828871</v>
      </c>
      <c r="M7">
        <v>14074</v>
      </c>
      <c r="N7">
        <v>699668</v>
      </c>
      <c r="O7">
        <v>2624968</v>
      </c>
      <c r="P7">
        <v>5235</v>
      </c>
      <c r="Q7">
        <v>3343945</v>
      </c>
      <c r="R7">
        <v>206</v>
      </c>
      <c r="S7">
        <v>2458345</v>
      </c>
      <c r="T7">
        <v>0</v>
      </c>
      <c r="U7">
        <v>206</v>
      </c>
      <c r="V7">
        <v>860148</v>
      </c>
      <c r="W7">
        <v>3318493</v>
      </c>
      <c r="X7">
        <v>14.033165901985035</v>
      </c>
    </row>
    <row r="8" spans="1:24" x14ac:dyDescent="0.25">
      <c r="A8">
        <v>3056</v>
      </c>
      <c r="B8" t="s">
        <v>23</v>
      </c>
      <c r="C8">
        <v>3</v>
      </c>
      <c r="D8">
        <v>27</v>
      </c>
      <c r="E8">
        <v>2732</v>
      </c>
      <c r="F8" t="s">
        <v>31</v>
      </c>
      <c r="G8">
        <v>3405000</v>
      </c>
      <c r="H8">
        <v>3405000</v>
      </c>
      <c r="I8">
        <v>0</v>
      </c>
      <c r="J8">
        <v>0</v>
      </c>
      <c r="K8">
        <v>3405000</v>
      </c>
      <c r="L8">
        <v>3405000</v>
      </c>
      <c r="M8">
        <v>1396000</v>
      </c>
      <c r="N8">
        <v>0</v>
      </c>
      <c r="O8">
        <v>2437200</v>
      </c>
      <c r="P8">
        <v>649600</v>
      </c>
      <c r="Q8">
        <v>4482800</v>
      </c>
      <c r="R8">
        <v>43</v>
      </c>
      <c r="S8">
        <v>376950</v>
      </c>
      <c r="T8">
        <v>2</v>
      </c>
      <c r="U8">
        <v>45</v>
      </c>
      <c r="V8">
        <v>143200</v>
      </c>
      <c r="W8">
        <v>520150</v>
      </c>
      <c r="X8">
        <v>131.65345080763581</v>
      </c>
    </row>
    <row r="9" spans="1:24" x14ac:dyDescent="0.25">
      <c r="A9">
        <v>3046</v>
      </c>
      <c r="B9" t="s">
        <v>23</v>
      </c>
      <c r="C9">
        <v>3</v>
      </c>
      <c r="D9">
        <v>24</v>
      </c>
      <c r="E9">
        <v>2410</v>
      </c>
      <c r="F9" t="s">
        <v>32</v>
      </c>
      <c r="G9">
        <v>3356640</v>
      </c>
      <c r="H9">
        <v>3356640</v>
      </c>
      <c r="I9">
        <v>0</v>
      </c>
      <c r="J9">
        <v>0</v>
      </c>
      <c r="K9">
        <v>3356640</v>
      </c>
      <c r="L9">
        <v>3356640</v>
      </c>
      <c r="M9">
        <v>1944834</v>
      </c>
      <c r="N9">
        <v>33152</v>
      </c>
      <c r="O9">
        <v>1777304</v>
      </c>
      <c r="P9">
        <v>125010</v>
      </c>
      <c r="Q9">
        <v>3880300</v>
      </c>
      <c r="R9">
        <v>34</v>
      </c>
      <c r="S9">
        <v>240600</v>
      </c>
      <c r="T9">
        <v>1</v>
      </c>
      <c r="U9">
        <v>35</v>
      </c>
      <c r="V9">
        <v>43800</v>
      </c>
      <c r="W9">
        <v>284400</v>
      </c>
      <c r="X9">
        <v>115.60071976738644</v>
      </c>
    </row>
    <row r="10" spans="1:24" x14ac:dyDescent="0.25">
      <c r="A10">
        <v>3045</v>
      </c>
      <c r="B10" t="s">
        <v>23</v>
      </c>
      <c r="C10">
        <v>3</v>
      </c>
      <c r="D10">
        <v>24</v>
      </c>
      <c r="E10">
        <v>2410</v>
      </c>
      <c r="F10" t="s">
        <v>32</v>
      </c>
      <c r="G10">
        <v>33480000</v>
      </c>
      <c r="H10">
        <v>33480000</v>
      </c>
      <c r="I10">
        <v>0</v>
      </c>
      <c r="J10">
        <v>0</v>
      </c>
      <c r="K10">
        <v>33480000</v>
      </c>
      <c r="L10">
        <v>33480000</v>
      </c>
      <c r="M10">
        <v>23907303</v>
      </c>
      <c r="N10">
        <v>0</v>
      </c>
      <c r="O10">
        <v>12048808</v>
      </c>
      <c r="P10">
        <v>1961428</v>
      </c>
      <c r="Q10">
        <v>37917539</v>
      </c>
      <c r="R10">
        <v>187</v>
      </c>
      <c r="S10">
        <v>1771500</v>
      </c>
      <c r="T10">
        <v>2</v>
      </c>
      <c r="U10">
        <v>189</v>
      </c>
      <c r="V10">
        <v>825808</v>
      </c>
      <c r="W10">
        <v>2597308</v>
      </c>
      <c r="X10">
        <v>113.25429808841099</v>
      </c>
    </row>
    <row r="11" spans="1:24" x14ac:dyDescent="0.25">
      <c r="A11">
        <v>3038</v>
      </c>
      <c r="B11" t="s">
        <v>23</v>
      </c>
      <c r="C11">
        <v>3</v>
      </c>
      <c r="D11">
        <v>23</v>
      </c>
      <c r="E11">
        <v>2395</v>
      </c>
      <c r="F11" t="s">
        <v>26</v>
      </c>
      <c r="G11">
        <v>4200000</v>
      </c>
      <c r="H11">
        <v>4200000</v>
      </c>
      <c r="I11">
        <v>0</v>
      </c>
      <c r="J11">
        <v>0</v>
      </c>
      <c r="K11">
        <v>4200000</v>
      </c>
      <c r="L11">
        <v>4200000</v>
      </c>
      <c r="M11">
        <v>3878188</v>
      </c>
      <c r="N11">
        <v>123806</v>
      </c>
      <c r="O11">
        <v>616520</v>
      </c>
      <c r="P11">
        <v>96800</v>
      </c>
      <c r="Q11">
        <v>4715314</v>
      </c>
      <c r="R11">
        <v>33</v>
      </c>
      <c r="S11">
        <v>371040</v>
      </c>
      <c r="T11">
        <v>2</v>
      </c>
      <c r="U11">
        <v>35</v>
      </c>
      <c r="V11">
        <v>78720</v>
      </c>
      <c r="W11">
        <v>449760</v>
      </c>
      <c r="X11">
        <v>112.26938095238094</v>
      </c>
    </row>
    <row r="12" spans="1:24" x14ac:dyDescent="0.25">
      <c r="A12">
        <v>3073</v>
      </c>
      <c r="B12" t="s">
        <v>23</v>
      </c>
      <c r="C12">
        <v>3</v>
      </c>
      <c r="D12">
        <v>23</v>
      </c>
      <c r="E12">
        <v>2392</v>
      </c>
      <c r="F12" t="s">
        <v>30</v>
      </c>
      <c r="G12">
        <v>27413706</v>
      </c>
      <c r="H12">
        <v>27649596</v>
      </c>
      <c r="I12">
        <v>0</v>
      </c>
      <c r="J12">
        <v>0</v>
      </c>
      <c r="K12">
        <v>27649596</v>
      </c>
      <c r="L12">
        <v>27649596</v>
      </c>
      <c r="M12">
        <v>544569</v>
      </c>
      <c r="N12">
        <v>964870</v>
      </c>
      <c r="O12">
        <v>2368968</v>
      </c>
      <c r="P12">
        <v>5685</v>
      </c>
      <c r="Q12">
        <v>3884092</v>
      </c>
      <c r="R12">
        <v>164</v>
      </c>
      <c r="S12">
        <v>2096294</v>
      </c>
      <c r="T12">
        <v>0</v>
      </c>
      <c r="U12">
        <v>164</v>
      </c>
      <c r="V12">
        <v>1045556</v>
      </c>
      <c r="W12">
        <v>3141850</v>
      </c>
      <c r="X12">
        <v>14.047554257212294</v>
      </c>
    </row>
    <row r="13" spans="1:24" x14ac:dyDescent="0.25">
      <c r="A13">
        <v>5050</v>
      </c>
      <c r="B13" t="s">
        <v>25</v>
      </c>
      <c r="C13">
        <v>3</v>
      </c>
      <c r="D13">
        <v>17</v>
      </c>
      <c r="E13">
        <v>1709</v>
      </c>
      <c r="F13" t="s">
        <v>33</v>
      </c>
      <c r="G13">
        <v>6531840</v>
      </c>
      <c r="H13">
        <v>6627840</v>
      </c>
      <c r="I13">
        <v>0</v>
      </c>
      <c r="J13">
        <v>0</v>
      </c>
      <c r="K13">
        <v>6627840</v>
      </c>
      <c r="L13">
        <v>6627840</v>
      </c>
      <c r="M13">
        <v>6326960</v>
      </c>
      <c r="N13">
        <v>470630</v>
      </c>
      <c r="O13">
        <v>121220</v>
      </c>
      <c r="P13">
        <v>377000</v>
      </c>
      <c r="Q13">
        <v>7295810</v>
      </c>
      <c r="R13">
        <v>41</v>
      </c>
      <c r="S13">
        <v>204000</v>
      </c>
      <c r="T13">
        <v>0</v>
      </c>
      <c r="U13">
        <v>41</v>
      </c>
      <c r="V13">
        <v>104000</v>
      </c>
      <c r="W13">
        <v>308000</v>
      </c>
      <c r="X13">
        <v>110.07824570297413</v>
      </c>
    </row>
    <row r="14" spans="1:24" x14ac:dyDescent="0.25">
      <c r="A14">
        <v>5615</v>
      </c>
      <c r="B14" t="s">
        <v>25</v>
      </c>
      <c r="C14">
        <v>3</v>
      </c>
      <c r="D14">
        <v>20</v>
      </c>
      <c r="E14">
        <v>2023</v>
      </c>
      <c r="F14" t="s">
        <v>27</v>
      </c>
      <c r="G14">
        <v>8880000</v>
      </c>
      <c r="H14">
        <v>8880000</v>
      </c>
      <c r="I14">
        <v>0</v>
      </c>
      <c r="J14">
        <v>0</v>
      </c>
      <c r="K14">
        <v>8880000</v>
      </c>
      <c r="L14">
        <v>8880000</v>
      </c>
      <c r="M14">
        <v>6617000</v>
      </c>
      <c r="N14">
        <v>2752000</v>
      </c>
      <c r="O14">
        <v>284800</v>
      </c>
      <c r="P14">
        <v>113000</v>
      </c>
      <c r="Q14">
        <v>9766800</v>
      </c>
      <c r="R14">
        <v>38</v>
      </c>
      <c r="S14">
        <v>280000</v>
      </c>
      <c r="T14">
        <v>0</v>
      </c>
      <c r="U14">
        <v>38</v>
      </c>
      <c r="V14">
        <v>111000</v>
      </c>
      <c r="W14">
        <v>391000</v>
      </c>
      <c r="X14">
        <v>109.98648648648648</v>
      </c>
    </row>
    <row r="15" spans="1:24" x14ac:dyDescent="0.25">
      <c r="A15">
        <v>5065</v>
      </c>
      <c r="B15" t="s">
        <v>25</v>
      </c>
      <c r="C15">
        <v>3</v>
      </c>
      <c r="D15">
        <v>24</v>
      </c>
      <c r="E15">
        <v>2410</v>
      </c>
      <c r="F15" t="s">
        <v>32</v>
      </c>
      <c r="G15">
        <v>112856850</v>
      </c>
      <c r="H15">
        <v>112133064</v>
      </c>
      <c r="I15">
        <v>0</v>
      </c>
      <c r="J15">
        <v>0</v>
      </c>
      <c r="K15">
        <v>112133064</v>
      </c>
      <c r="L15">
        <v>112133064</v>
      </c>
      <c r="M15">
        <v>60854069</v>
      </c>
      <c r="N15">
        <v>299598</v>
      </c>
      <c r="O15">
        <v>54598950</v>
      </c>
      <c r="P15">
        <v>6104850</v>
      </c>
      <c r="Q15">
        <v>121857467</v>
      </c>
      <c r="R15">
        <v>636</v>
      </c>
      <c r="S15">
        <v>8768430</v>
      </c>
      <c r="T15">
        <v>1</v>
      </c>
      <c r="U15">
        <v>637</v>
      </c>
      <c r="V15">
        <v>2876790</v>
      </c>
      <c r="W15">
        <v>11645220</v>
      </c>
      <c r="X15">
        <v>108.67219948613906</v>
      </c>
    </row>
    <row r="16" spans="1:24" x14ac:dyDescent="0.25">
      <c r="A16">
        <v>3034</v>
      </c>
      <c r="B16" t="s">
        <v>23</v>
      </c>
      <c r="C16">
        <v>3</v>
      </c>
      <c r="D16">
        <v>23</v>
      </c>
      <c r="E16">
        <v>2395</v>
      </c>
      <c r="F16" t="s">
        <v>26</v>
      </c>
      <c r="G16">
        <v>18174962</v>
      </c>
      <c r="H16">
        <v>18174962</v>
      </c>
      <c r="I16">
        <v>0</v>
      </c>
      <c r="J16">
        <v>0</v>
      </c>
      <c r="K16">
        <v>18174962</v>
      </c>
      <c r="L16">
        <v>18174962</v>
      </c>
      <c r="M16">
        <v>14707381</v>
      </c>
      <c r="N16">
        <v>0</v>
      </c>
      <c r="O16">
        <v>3221184</v>
      </c>
      <c r="P16">
        <v>1791184</v>
      </c>
      <c r="Q16">
        <v>19719749</v>
      </c>
      <c r="R16">
        <v>38</v>
      </c>
      <c r="S16">
        <v>284400</v>
      </c>
      <c r="T16">
        <v>1</v>
      </c>
      <c r="U16">
        <v>39</v>
      </c>
      <c r="V16">
        <v>34920</v>
      </c>
      <c r="W16">
        <v>319320</v>
      </c>
      <c r="X16">
        <v>108.49953358912113</v>
      </c>
    </row>
    <row r="17" spans="1:24" x14ac:dyDescent="0.25">
      <c r="A17">
        <v>5019</v>
      </c>
      <c r="B17" t="s">
        <v>25</v>
      </c>
      <c r="C17">
        <v>1</v>
      </c>
      <c r="D17">
        <v>18</v>
      </c>
      <c r="E17">
        <v>1812</v>
      </c>
      <c r="F17" t="s">
        <v>34</v>
      </c>
      <c r="G17">
        <v>49998</v>
      </c>
      <c r="H17">
        <v>49998</v>
      </c>
      <c r="I17">
        <v>0</v>
      </c>
      <c r="J17">
        <v>0</v>
      </c>
      <c r="K17">
        <v>49998</v>
      </c>
      <c r="L17">
        <v>49998</v>
      </c>
      <c r="M17">
        <v>45868</v>
      </c>
      <c r="N17">
        <v>0</v>
      </c>
      <c r="O17">
        <v>4480</v>
      </c>
      <c r="P17">
        <v>3600</v>
      </c>
      <c r="Q17">
        <v>53948</v>
      </c>
      <c r="R17">
        <v>66</v>
      </c>
      <c r="S17">
        <v>875675</v>
      </c>
      <c r="T17">
        <v>0</v>
      </c>
      <c r="U17">
        <v>66</v>
      </c>
      <c r="V17">
        <v>0</v>
      </c>
      <c r="W17">
        <v>875675</v>
      </c>
      <c r="X17">
        <v>107.9003160126405</v>
      </c>
    </row>
    <row r="18" spans="1:24" x14ac:dyDescent="0.25">
      <c r="A18">
        <v>3001</v>
      </c>
      <c r="B18" t="s">
        <v>23</v>
      </c>
      <c r="C18">
        <v>3</v>
      </c>
      <c r="D18">
        <v>10</v>
      </c>
      <c r="E18">
        <v>1030</v>
      </c>
      <c r="F18" t="s">
        <v>35</v>
      </c>
      <c r="G18">
        <v>141376799</v>
      </c>
      <c r="H18">
        <v>141376799</v>
      </c>
      <c r="I18">
        <v>0</v>
      </c>
      <c r="J18">
        <v>0</v>
      </c>
      <c r="K18">
        <v>141376799</v>
      </c>
      <c r="L18">
        <v>141376799</v>
      </c>
      <c r="M18">
        <v>95544162</v>
      </c>
      <c r="N18">
        <v>28125130</v>
      </c>
      <c r="O18">
        <v>8372424</v>
      </c>
      <c r="P18">
        <v>17447586</v>
      </c>
      <c r="Q18">
        <v>149489302</v>
      </c>
      <c r="R18">
        <v>624</v>
      </c>
      <c r="S18">
        <v>7835460</v>
      </c>
      <c r="T18">
        <v>1</v>
      </c>
      <c r="U18">
        <v>625</v>
      </c>
      <c r="V18">
        <v>4412520</v>
      </c>
      <c r="W18">
        <v>12247980</v>
      </c>
      <c r="X18">
        <v>105.73821380692033</v>
      </c>
    </row>
    <row r="19" spans="1:24" x14ac:dyDescent="0.25">
      <c r="A19">
        <v>3066</v>
      </c>
      <c r="B19" t="s">
        <v>23</v>
      </c>
      <c r="C19">
        <v>3</v>
      </c>
      <c r="D19">
        <v>10</v>
      </c>
      <c r="E19">
        <v>1050</v>
      </c>
      <c r="F19" t="s">
        <v>36</v>
      </c>
      <c r="G19">
        <v>18928500</v>
      </c>
      <c r="H19">
        <v>18928500</v>
      </c>
      <c r="I19">
        <v>0</v>
      </c>
      <c r="J19">
        <v>0</v>
      </c>
      <c r="K19">
        <v>18928500</v>
      </c>
      <c r="L19">
        <v>18878500</v>
      </c>
      <c r="M19">
        <v>9898600</v>
      </c>
      <c r="N19">
        <v>5027300</v>
      </c>
      <c r="O19">
        <v>962632</v>
      </c>
      <c r="P19">
        <v>4111500</v>
      </c>
      <c r="Q19">
        <v>20000032</v>
      </c>
      <c r="R19">
        <v>94</v>
      </c>
      <c r="S19">
        <v>605400</v>
      </c>
      <c r="T19">
        <v>2</v>
      </c>
      <c r="U19">
        <v>96</v>
      </c>
      <c r="V19">
        <v>241760</v>
      </c>
      <c r="W19">
        <v>847160</v>
      </c>
      <c r="X19">
        <v>105.66094513564201</v>
      </c>
    </row>
    <row r="20" spans="1:24" x14ac:dyDescent="0.25">
      <c r="A20">
        <v>3037</v>
      </c>
      <c r="B20" t="s">
        <v>23</v>
      </c>
      <c r="C20">
        <v>3</v>
      </c>
      <c r="D20">
        <v>23</v>
      </c>
      <c r="E20">
        <v>2395</v>
      </c>
      <c r="F20" t="s">
        <v>26</v>
      </c>
      <c r="G20">
        <v>19610000</v>
      </c>
      <c r="H20">
        <v>19610000</v>
      </c>
      <c r="I20">
        <v>0</v>
      </c>
      <c r="J20">
        <v>0</v>
      </c>
      <c r="K20">
        <v>19610000</v>
      </c>
      <c r="L20">
        <v>19610000</v>
      </c>
      <c r="M20">
        <v>15592675</v>
      </c>
      <c r="N20">
        <v>0</v>
      </c>
      <c r="O20">
        <v>4541444</v>
      </c>
      <c r="P20">
        <v>463040</v>
      </c>
      <c r="Q20">
        <v>20597159</v>
      </c>
      <c r="R20">
        <v>77</v>
      </c>
      <c r="S20">
        <v>862800</v>
      </c>
      <c r="T20">
        <v>1</v>
      </c>
      <c r="U20">
        <v>78</v>
      </c>
      <c r="V20">
        <v>355200</v>
      </c>
      <c r="W20">
        <v>1218000</v>
      </c>
      <c r="X20">
        <v>105.03395716471189</v>
      </c>
    </row>
    <row r="21" spans="1:24" x14ac:dyDescent="0.25">
      <c r="A21">
        <v>3065</v>
      </c>
      <c r="B21" t="s">
        <v>23</v>
      </c>
      <c r="C21">
        <v>3</v>
      </c>
      <c r="D21">
        <v>10</v>
      </c>
      <c r="E21">
        <v>1050</v>
      </c>
      <c r="F21" t="s">
        <v>36</v>
      </c>
      <c r="G21">
        <v>23660625</v>
      </c>
      <c r="H21">
        <v>23660625</v>
      </c>
      <c r="I21">
        <v>0</v>
      </c>
      <c r="J21">
        <v>0</v>
      </c>
      <c r="K21">
        <v>23660625</v>
      </c>
      <c r="L21">
        <v>23570625</v>
      </c>
      <c r="M21">
        <v>11365510</v>
      </c>
      <c r="N21">
        <v>6283050</v>
      </c>
      <c r="O21">
        <v>1240976</v>
      </c>
      <c r="P21">
        <v>5840000</v>
      </c>
      <c r="Q21">
        <v>24729536</v>
      </c>
      <c r="R21">
        <v>274</v>
      </c>
      <c r="S21">
        <v>1524000</v>
      </c>
      <c r="T21">
        <v>1</v>
      </c>
      <c r="U21">
        <v>275</v>
      </c>
      <c r="V21">
        <v>311840</v>
      </c>
      <c r="W21">
        <v>1835840</v>
      </c>
      <c r="X21">
        <v>104.51767863274956</v>
      </c>
    </row>
    <row r="22" spans="1:24" x14ac:dyDescent="0.25">
      <c r="A22">
        <v>3008</v>
      </c>
      <c r="B22" t="s">
        <v>23</v>
      </c>
      <c r="C22">
        <v>3</v>
      </c>
      <c r="D22">
        <v>10</v>
      </c>
      <c r="E22">
        <v>1073</v>
      </c>
      <c r="F22" t="s">
        <v>37</v>
      </c>
      <c r="G22">
        <v>3820800</v>
      </c>
      <c r="H22">
        <v>3820800</v>
      </c>
      <c r="I22">
        <v>0</v>
      </c>
      <c r="J22">
        <v>0</v>
      </c>
      <c r="K22">
        <v>3820800</v>
      </c>
      <c r="L22">
        <v>3820800</v>
      </c>
      <c r="M22">
        <v>2334750</v>
      </c>
      <c r="N22">
        <v>242880</v>
      </c>
      <c r="O22">
        <v>1154464</v>
      </c>
      <c r="P22">
        <v>259500</v>
      </c>
      <c r="Q22">
        <v>3991594</v>
      </c>
      <c r="R22">
        <v>68</v>
      </c>
      <c r="S22">
        <v>459200</v>
      </c>
      <c r="T22">
        <v>2</v>
      </c>
      <c r="U22">
        <v>70</v>
      </c>
      <c r="V22">
        <v>0</v>
      </c>
      <c r="W22">
        <v>459200</v>
      </c>
      <c r="X22">
        <v>104.47011097152428</v>
      </c>
    </row>
    <row r="23" spans="1:24" x14ac:dyDescent="0.25">
      <c r="A23">
        <v>3026</v>
      </c>
      <c r="B23" t="s">
        <v>23</v>
      </c>
      <c r="C23">
        <v>3</v>
      </c>
      <c r="D23">
        <v>22</v>
      </c>
      <c r="E23">
        <v>2219</v>
      </c>
      <c r="F23" t="s">
        <v>38</v>
      </c>
      <c r="G23">
        <v>21870000</v>
      </c>
      <c r="H23">
        <v>21870000</v>
      </c>
      <c r="I23">
        <v>0</v>
      </c>
      <c r="J23">
        <v>0</v>
      </c>
      <c r="K23">
        <v>21870000</v>
      </c>
      <c r="L23">
        <v>21870000</v>
      </c>
      <c r="M23">
        <v>18264236</v>
      </c>
      <c r="N23">
        <v>86880</v>
      </c>
      <c r="O23">
        <v>2422360</v>
      </c>
      <c r="P23">
        <v>1861726</v>
      </c>
      <c r="Q23">
        <v>22635202</v>
      </c>
      <c r="R23">
        <v>60</v>
      </c>
      <c r="S23">
        <v>391800</v>
      </c>
      <c r="T23">
        <v>2</v>
      </c>
      <c r="U23">
        <v>62</v>
      </c>
      <c r="V23">
        <v>238728</v>
      </c>
      <c r="W23">
        <v>630528</v>
      </c>
      <c r="X23">
        <v>103.49886602652035</v>
      </c>
    </row>
    <row r="24" spans="1:24" x14ac:dyDescent="0.25">
      <c r="A24">
        <v>3041</v>
      </c>
      <c r="B24" t="s">
        <v>23</v>
      </c>
      <c r="C24">
        <v>3</v>
      </c>
      <c r="D24">
        <v>24</v>
      </c>
      <c r="E24">
        <v>2410</v>
      </c>
      <c r="F24" t="s">
        <v>32</v>
      </c>
      <c r="G24">
        <v>138600000</v>
      </c>
      <c r="H24">
        <v>138600000</v>
      </c>
      <c r="I24">
        <v>0</v>
      </c>
      <c r="J24">
        <v>0</v>
      </c>
      <c r="K24">
        <v>138600000</v>
      </c>
      <c r="L24">
        <v>138600000</v>
      </c>
      <c r="M24">
        <v>106369500</v>
      </c>
      <c r="N24">
        <v>120000</v>
      </c>
      <c r="O24">
        <v>33957900</v>
      </c>
      <c r="P24">
        <v>1991440</v>
      </c>
      <c r="Q24">
        <v>142438840</v>
      </c>
      <c r="R24">
        <v>350</v>
      </c>
      <c r="S24">
        <v>3434800</v>
      </c>
      <c r="T24">
        <v>3</v>
      </c>
      <c r="U24">
        <v>353</v>
      </c>
      <c r="V24">
        <v>1218450</v>
      </c>
      <c r="W24">
        <v>4653250</v>
      </c>
      <c r="X24">
        <v>102.76972582972583</v>
      </c>
    </row>
    <row r="25" spans="1:24" x14ac:dyDescent="0.25">
      <c r="A25">
        <v>3702</v>
      </c>
      <c r="B25" t="s">
        <v>23</v>
      </c>
      <c r="C25">
        <v>3</v>
      </c>
      <c r="D25">
        <v>22</v>
      </c>
      <c r="E25">
        <v>2219</v>
      </c>
      <c r="F25" t="s">
        <v>38</v>
      </c>
      <c r="G25">
        <v>10074867</v>
      </c>
      <c r="H25">
        <v>10074867</v>
      </c>
      <c r="I25">
        <v>0</v>
      </c>
      <c r="J25">
        <v>0</v>
      </c>
      <c r="K25">
        <v>10074867</v>
      </c>
      <c r="L25">
        <v>10074867</v>
      </c>
      <c r="M25">
        <v>8716240</v>
      </c>
      <c r="N25">
        <v>0</v>
      </c>
      <c r="O25">
        <v>1337060</v>
      </c>
      <c r="P25">
        <v>164960</v>
      </c>
      <c r="Q25">
        <v>10218260</v>
      </c>
      <c r="R25">
        <v>35</v>
      </c>
      <c r="S25">
        <v>326400</v>
      </c>
      <c r="T25">
        <v>1</v>
      </c>
      <c r="U25">
        <v>36</v>
      </c>
      <c r="V25">
        <v>111600</v>
      </c>
      <c r="W25">
        <v>438000</v>
      </c>
      <c r="X25">
        <v>101.42327437176093</v>
      </c>
    </row>
    <row r="26" spans="1:24" x14ac:dyDescent="0.25">
      <c r="A26">
        <v>5511</v>
      </c>
      <c r="B26" t="s">
        <v>25</v>
      </c>
      <c r="C26">
        <v>3</v>
      </c>
      <c r="D26">
        <v>10</v>
      </c>
      <c r="E26">
        <v>1079</v>
      </c>
      <c r="F26" t="s">
        <v>39</v>
      </c>
      <c r="G26">
        <v>414000</v>
      </c>
      <c r="H26">
        <v>414000</v>
      </c>
      <c r="I26">
        <v>0</v>
      </c>
      <c r="J26">
        <v>0</v>
      </c>
      <c r="K26">
        <v>414000</v>
      </c>
      <c r="L26">
        <v>414000</v>
      </c>
      <c r="M26">
        <v>184000</v>
      </c>
      <c r="N26">
        <v>46925</v>
      </c>
      <c r="O26">
        <v>51200</v>
      </c>
      <c r="P26">
        <v>136600</v>
      </c>
      <c r="Q26">
        <v>418725</v>
      </c>
      <c r="R26">
        <v>18</v>
      </c>
      <c r="S26">
        <v>50000</v>
      </c>
      <c r="T26">
        <v>0</v>
      </c>
      <c r="U26">
        <v>18</v>
      </c>
      <c r="V26">
        <v>6000</v>
      </c>
      <c r="W26">
        <v>56000</v>
      </c>
      <c r="X26">
        <v>101.14130434782609</v>
      </c>
    </row>
    <row r="27" spans="1:24" x14ac:dyDescent="0.25">
      <c r="A27">
        <v>3044</v>
      </c>
      <c r="B27" t="s">
        <v>23</v>
      </c>
      <c r="C27">
        <v>3</v>
      </c>
      <c r="D27">
        <v>24</v>
      </c>
      <c r="E27">
        <v>2410</v>
      </c>
      <c r="F27" t="s">
        <v>32</v>
      </c>
      <c r="G27">
        <v>95475000</v>
      </c>
      <c r="H27">
        <v>95475000</v>
      </c>
      <c r="I27">
        <v>0</v>
      </c>
      <c r="J27">
        <v>0</v>
      </c>
      <c r="K27">
        <v>95475000</v>
      </c>
      <c r="L27">
        <v>95475000</v>
      </c>
      <c r="M27">
        <v>82176875</v>
      </c>
      <c r="N27">
        <v>86400</v>
      </c>
      <c r="O27">
        <v>12343400</v>
      </c>
      <c r="P27">
        <v>1777420</v>
      </c>
      <c r="Q27">
        <v>96384095</v>
      </c>
      <c r="R27">
        <v>225</v>
      </c>
      <c r="S27">
        <v>2173700</v>
      </c>
      <c r="T27">
        <v>4</v>
      </c>
      <c r="U27">
        <v>229</v>
      </c>
      <c r="V27">
        <v>796000</v>
      </c>
      <c r="W27">
        <v>2969700</v>
      </c>
      <c r="X27">
        <v>100.95218119926683</v>
      </c>
    </row>
    <row r="28" spans="1:24" x14ac:dyDescent="0.25">
      <c r="A28">
        <v>5035</v>
      </c>
      <c r="B28" t="s">
        <v>25</v>
      </c>
      <c r="C28">
        <v>3</v>
      </c>
      <c r="D28">
        <v>23</v>
      </c>
      <c r="E28">
        <v>2310</v>
      </c>
      <c r="F28" t="s">
        <v>40</v>
      </c>
      <c r="G28">
        <v>2420000</v>
      </c>
      <c r="H28">
        <v>2420000</v>
      </c>
      <c r="I28">
        <v>0</v>
      </c>
      <c r="J28">
        <v>0</v>
      </c>
      <c r="K28">
        <v>2420000</v>
      </c>
      <c r="L28">
        <v>2420000</v>
      </c>
      <c r="M28">
        <v>930000</v>
      </c>
      <c r="N28">
        <v>0</v>
      </c>
      <c r="O28">
        <v>1235320</v>
      </c>
      <c r="P28">
        <v>270000</v>
      </c>
      <c r="Q28">
        <v>2435320</v>
      </c>
      <c r="R28">
        <v>37</v>
      </c>
      <c r="S28">
        <v>303840</v>
      </c>
      <c r="T28">
        <v>0</v>
      </c>
      <c r="U28">
        <v>37</v>
      </c>
      <c r="V28">
        <v>56000</v>
      </c>
      <c r="W28">
        <v>359840</v>
      </c>
      <c r="X28">
        <v>100.63305785123966</v>
      </c>
    </row>
    <row r="29" spans="1:24" x14ac:dyDescent="0.25">
      <c r="A29">
        <v>5038</v>
      </c>
      <c r="B29" t="s">
        <v>25</v>
      </c>
      <c r="C29">
        <v>3</v>
      </c>
      <c r="D29">
        <v>24</v>
      </c>
      <c r="E29">
        <v>2410</v>
      </c>
      <c r="F29" t="s">
        <v>32</v>
      </c>
      <c r="G29">
        <v>222000000</v>
      </c>
      <c r="H29">
        <v>222000000</v>
      </c>
      <c r="I29">
        <v>0</v>
      </c>
      <c r="J29">
        <v>0</v>
      </c>
      <c r="K29">
        <v>222000000</v>
      </c>
      <c r="L29">
        <v>222000000</v>
      </c>
      <c r="M29">
        <v>192786500</v>
      </c>
      <c r="N29">
        <v>0</v>
      </c>
      <c r="O29">
        <v>26358000</v>
      </c>
      <c r="P29">
        <v>2630000</v>
      </c>
      <c r="Q29">
        <v>221774500</v>
      </c>
      <c r="R29">
        <v>610</v>
      </c>
      <c r="S29">
        <v>5532000</v>
      </c>
      <c r="T29">
        <v>0</v>
      </c>
      <c r="U29">
        <v>610</v>
      </c>
      <c r="V29">
        <v>2438000</v>
      </c>
      <c r="W29">
        <v>7970000</v>
      </c>
      <c r="X29">
        <v>99.898423423423424</v>
      </c>
    </row>
    <row r="30" spans="1:24" x14ac:dyDescent="0.25">
      <c r="A30">
        <v>3068</v>
      </c>
      <c r="B30" t="s">
        <v>23</v>
      </c>
      <c r="C30">
        <v>3</v>
      </c>
      <c r="D30">
        <v>22</v>
      </c>
      <c r="E30">
        <v>2219</v>
      </c>
      <c r="F30" t="s">
        <v>38</v>
      </c>
      <c r="G30">
        <v>10251183</v>
      </c>
      <c r="H30">
        <v>10251183</v>
      </c>
      <c r="I30">
        <v>0</v>
      </c>
      <c r="J30">
        <v>0</v>
      </c>
      <c r="K30">
        <v>10251183</v>
      </c>
      <c r="L30">
        <v>10227383</v>
      </c>
      <c r="M30">
        <v>8804280</v>
      </c>
      <c r="N30">
        <v>0</v>
      </c>
      <c r="O30">
        <v>1253560</v>
      </c>
      <c r="P30">
        <v>172000</v>
      </c>
      <c r="Q30">
        <v>10229840</v>
      </c>
      <c r="R30">
        <v>35</v>
      </c>
      <c r="S30">
        <v>326400</v>
      </c>
      <c r="T30">
        <v>1</v>
      </c>
      <c r="U30">
        <v>36</v>
      </c>
      <c r="V30">
        <v>111600</v>
      </c>
      <c r="W30">
        <v>438000</v>
      </c>
      <c r="X30">
        <v>99.791799639124577</v>
      </c>
    </row>
    <row r="31" spans="1:24" x14ac:dyDescent="0.25">
      <c r="A31">
        <v>3027</v>
      </c>
      <c r="B31" t="s">
        <v>23</v>
      </c>
      <c r="C31">
        <v>3</v>
      </c>
      <c r="D31">
        <v>22</v>
      </c>
      <c r="E31">
        <v>2220</v>
      </c>
      <c r="F31" t="s">
        <v>41</v>
      </c>
      <c r="G31">
        <v>21496248</v>
      </c>
      <c r="H31">
        <v>21496248</v>
      </c>
      <c r="I31">
        <v>0</v>
      </c>
      <c r="J31">
        <v>0</v>
      </c>
      <c r="K31">
        <v>21496248</v>
      </c>
      <c r="L31">
        <v>21496248</v>
      </c>
      <c r="M31">
        <v>20363474</v>
      </c>
      <c r="N31">
        <v>77042</v>
      </c>
      <c r="O31">
        <v>867266</v>
      </c>
      <c r="P31">
        <v>120800</v>
      </c>
      <c r="Q31">
        <v>21428582</v>
      </c>
      <c r="R31">
        <v>34</v>
      </c>
      <c r="S31">
        <v>279600</v>
      </c>
      <c r="T31">
        <v>2</v>
      </c>
      <c r="U31">
        <v>36</v>
      </c>
      <c r="V31">
        <v>62400</v>
      </c>
      <c r="W31">
        <v>342000</v>
      </c>
      <c r="X31">
        <v>99.685219485744682</v>
      </c>
    </row>
    <row r="32" spans="1:24" x14ac:dyDescent="0.25">
      <c r="A32">
        <v>3580</v>
      </c>
      <c r="B32" t="s">
        <v>23</v>
      </c>
      <c r="C32">
        <v>3</v>
      </c>
      <c r="D32">
        <v>25</v>
      </c>
      <c r="E32">
        <v>2512</v>
      </c>
      <c r="F32" t="s">
        <v>42</v>
      </c>
      <c r="G32">
        <v>29437200</v>
      </c>
      <c r="H32">
        <v>29439509</v>
      </c>
      <c r="I32">
        <v>0</v>
      </c>
      <c r="J32">
        <v>0</v>
      </c>
      <c r="K32">
        <v>29439509</v>
      </c>
      <c r="L32">
        <v>29439509</v>
      </c>
      <c r="M32">
        <v>28376339</v>
      </c>
      <c r="N32">
        <v>0</v>
      </c>
      <c r="O32">
        <v>504640</v>
      </c>
      <c r="P32">
        <v>36720</v>
      </c>
      <c r="Q32">
        <v>28917699</v>
      </c>
      <c r="R32">
        <v>26</v>
      </c>
      <c r="S32">
        <v>174000</v>
      </c>
      <c r="T32">
        <v>2</v>
      </c>
      <c r="U32">
        <v>28</v>
      </c>
      <c r="V32">
        <v>128160</v>
      </c>
      <c r="W32">
        <v>302160</v>
      </c>
      <c r="X32">
        <v>98.227517992912183</v>
      </c>
    </row>
    <row r="33" spans="1:24" x14ac:dyDescent="0.25">
      <c r="A33">
        <v>5503</v>
      </c>
      <c r="B33" t="s">
        <v>25</v>
      </c>
      <c r="C33">
        <v>3</v>
      </c>
      <c r="D33">
        <v>10</v>
      </c>
      <c r="E33">
        <v>1050</v>
      </c>
      <c r="F33" t="s">
        <v>36</v>
      </c>
      <c r="G33">
        <v>3592500</v>
      </c>
      <c r="H33">
        <v>3592500</v>
      </c>
      <c r="I33">
        <v>0</v>
      </c>
      <c r="J33">
        <v>0</v>
      </c>
      <c r="K33">
        <v>3592500</v>
      </c>
      <c r="L33">
        <v>3592500</v>
      </c>
      <c r="M33">
        <v>1724720</v>
      </c>
      <c r="N33">
        <v>778700</v>
      </c>
      <c r="O33">
        <v>734210</v>
      </c>
      <c r="P33">
        <v>280000</v>
      </c>
      <c r="Q33">
        <v>3517630</v>
      </c>
      <c r="R33">
        <v>30</v>
      </c>
      <c r="S33">
        <v>214500</v>
      </c>
      <c r="T33">
        <v>0</v>
      </c>
      <c r="U33">
        <v>30</v>
      </c>
      <c r="V33">
        <v>157400</v>
      </c>
      <c r="W33">
        <v>371900</v>
      </c>
      <c r="X33">
        <v>97.91593597773138</v>
      </c>
    </row>
    <row r="34" spans="1:24" x14ac:dyDescent="0.25">
      <c r="A34">
        <v>3548</v>
      </c>
      <c r="B34" t="s">
        <v>23</v>
      </c>
      <c r="C34">
        <v>3</v>
      </c>
      <c r="D34">
        <v>22</v>
      </c>
      <c r="E34">
        <v>2219</v>
      </c>
      <c r="F34" t="s">
        <v>38</v>
      </c>
      <c r="G34">
        <v>12600000</v>
      </c>
      <c r="H34">
        <v>12600000</v>
      </c>
      <c r="I34">
        <v>0</v>
      </c>
      <c r="J34">
        <v>0</v>
      </c>
      <c r="K34">
        <v>12600000</v>
      </c>
      <c r="L34">
        <v>12600000</v>
      </c>
      <c r="M34">
        <v>9938000</v>
      </c>
      <c r="N34">
        <v>0</v>
      </c>
      <c r="O34">
        <v>897020</v>
      </c>
      <c r="P34">
        <v>1423020</v>
      </c>
      <c r="Q34">
        <v>12258040</v>
      </c>
      <c r="R34">
        <v>39</v>
      </c>
      <c r="S34">
        <v>443400</v>
      </c>
      <c r="T34">
        <v>4</v>
      </c>
      <c r="U34">
        <v>43</v>
      </c>
      <c r="V34">
        <v>46200</v>
      </c>
      <c r="W34">
        <v>489600</v>
      </c>
      <c r="X34">
        <v>97.286031746031739</v>
      </c>
    </row>
    <row r="35" spans="1:24" x14ac:dyDescent="0.25">
      <c r="A35">
        <v>5008</v>
      </c>
      <c r="B35" t="s">
        <v>25</v>
      </c>
      <c r="C35">
        <v>3</v>
      </c>
      <c r="D35">
        <v>10</v>
      </c>
      <c r="E35">
        <v>1079</v>
      </c>
      <c r="F35" t="s">
        <v>39</v>
      </c>
      <c r="G35">
        <v>14181804</v>
      </c>
      <c r="H35">
        <v>14184534</v>
      </c>
      <c r="I35">
        <v>0</v>
      </c>
      <c r="J35">
        <v>0</v>
      </c>
      <c r="K35">
        <v>14184534</v>
      </c>
      <c r="L35">
        <v>14184534</v>
      </c>
      <c r="M35">
        <v>12085810</v>
      </c>
      <c r="N35">
        <v>279888</v>
      </c>
      <c r="O35">
        <v>371690</v>
      </c>
      <c r="P35">
        <v>1037480</v>
      </c>
      <c r="Q35">
        <v>13774868</v>
      </c>
      <c r="R35">
        <v>35</v>
      </c>
      <c r="S35">
        <v>244800</v>
      </c>
      <c r="T35">
        <v>1</v>
      </c>
      <c r="U35">
        <v>36</v>
      </c>
      <c r="V35">
        <v>84240</v>
      </c>
      <c r="W35">
        <v>329040</v>
      </c>
      <c r="X35">
        <v>97.111882561668921</v>
      </c>
    </row>
    <row r="36" spans="1:24" x14ac:dyDescent="0.25">
      <c r="A36">
        <v>3051</v>
      </c>
      <c r="B36" t="s">
        <v>23</v>
      </c>
      <c r="C36">
        <v>3</v>
      </c>
      <c r="D36">
        <v>25</v>
      </c>
      <c r="E36">
        <v>2511</v>
      </c>
      <c r="F36" t="s">
        <v>43</v>
      </c>
      <c r="G36">
        <v>8464626</v>
      </c>
      <c r="H36">
        <v>8464626</v>
      </c>
      <c r="I36">
        <v>0</v>
      </c>
      <c r="J36">
        <v>0</v>
      </c>
      <c r="K36">
        <v>8464626</v>
      </c>
      <c r="L36">
        <v>8464626</v>
      </c>
      <c r="M36">
        <v>6333806</v>
      </c>
      <c r="N36">
        <v>0</v>
      </c>
      <c r="O36">
        <v>1250054</v>
      </c>
      <c r="P36">
        <v>624612</v>
      </c>
      <c r="Q36">
        <v>8208472</v>
      </c>
      <c r="R36">
        <v>140</v>
      </c>
      <c r="S36">
        <v>1047220</v>
      </c>
      <c r="T36">
        <v>0</v>
      </c>
      <c r="U36">
        <v>140</v>
      </c>
      <c r="V36">
        <v>880360</v>
      </c>
      <c r="W36">
        <v>1927580</v>
      </c>
      <c r="X36">
        <v>96.973829676585837</v>
      </c>
    </row>
    <row r="37" spans="1:24" x14ac:dyDescent="0.25">
      <c r="A37">
        <v>3657</v>
      </c>
      <c r="B37" t="s">
        <v>23</v>
      </c>
      <c r="C37">
        <v>3</v>
      </c>
      <c r="D37">
        <v>11</v>
      </c>
      <c r="E37">
        <v>1104</v>
      </c>
      <c r="F37" t="s">
        <v>44</v>
      </c>
      <c r="G37">
        <v>5106314</v>
      </c>
      <c r="H37">
        <v>5106314</v>
      </c>
      <c r="I37">
        <v>0</v>
      </c>
      <c r="J37">
        <v>0</v>
      </c>
      <c r="K37">
        <v>5106314</v>
      </c>
      <c r="L37">
        <v>5106314</v>
      </c>
      <c r="M37">
        <v>396900</v>
      </c>
      <c r="N37">
        <v>2435781</v>
      </c>
      <c r="O37">
        <v>480080</v>
      </c>
      <c r="P37">
        <v>1630000</v>
      </c>
      <c r="Q37">
        <v>4942761</v>
      </c>
      <c r="R37">
        <v>86</v>
      </c>
      <c r="S37">
        <v>455800</v>
      </c>
      <c r="T37">
        <v>4</v>
      </c>
      <c r="U37">
        <v>90</v>
      </c>
      <c r="V37">
        <v>88800</v>
      </c>
      <c r="W37">
        <v>544600</v>
      </c>
      <c r="X37">
        <v>96.797043816733549</v>
      </c>
    </row>
    <row r="38" spans="1:24" x14ac:dyDescent="0.25">
      <c r="A38">
        <v>3004</v>
      </c>
      <c r="B38" t="s">
        <v>23</v>
      </c>
      <c r="C38">
        <v>3</v>
      </c>
      <c r="D38">
        <v>10</v>
      </c>
      <c r="E38">
        <v>1050</v>
      </c>
      <c r="F38" t="s">
        <v>36</v>
      </c>
      <c r="G38">
        <v>8724800</v>
      </c>
      <c r="H38">
        <v>8724800</v>
      </c>
      <c r="I38">
        <v>0</v>
      </c>
      <c r="J38">
        <v>0</v>
      </c>
      <c r="K38">
        <v>8724800</v>
      </c>
      <c r="L38">
        <v>8724800</v>
      </c>
      <c r="M38">
        <v>6111114</v>
      </c>
      <c r="N38">
        <v>1420435</v>
      </c>
      <c r="O38">
        <v>771512</v>
      </c>
      <c r="P38">
        <v>135008</v>
      </c>
      <c r="Q38">
        <v>8438069</v>
      </c>
      <c r="R38">
        <v>37</v>
      </c>
      <c r="S38">
        <v>323400</v>
      </c>
      <c r="T38">
        <v>2</v>
      </c>
      <c r="U38">
        <v>39</v>
      </c>
      <c r="V38">
        <v>50448</v>
      </c>
      <c r="W38">
        <v>373848</v>
      </c>
      <c r="X38">
        <v>96.713609481019631</v>
      </c>
    </row>
    <row r="39" spans="1:24" x14ac:dyDescent="0.25">
      <c r="A39">
        <v>3022</v>
      </c>
      <c r="B39" t="s">
        <v>23</v>
      </c>
      <c r="C39">
        <v>3</v>
      </c>
      <c r="D39">
        <v>19</v>
      </c>
      <c r="E39">
        <v>1910</v>
      </c>
      <c r="F39" t="s">
        <v>45</v>
      </c>
      <c r="G39">
        <v>73158000</v>
      </c>
      <c r="H39">
        <v>73158000</v>
      </c>
      <c r="I39">
        <v>0</v>
      </c>
      <c r="J39">
        <v>0</v>
      </c>
      <c r="K39">
        <v>73158000</v>
      </c>
      <c r="L39">
        <v>73158000</v>
      </c>
      <c r="M39">
        <v>67840848</v>
      </c>
      <c r="N39">
        <v>0</v>
      </c>
      <c r="O39">
        <v>2632832</v>
      </c>
      <c r="P39">
        <v>157522</v>
      </c>
      <c r="Q39">
        <v>70631202</v>
      </c>
      <c r="R39">
        <v>33</v>
      </c>
      <c r="S39">
        <v>248400</v>
      </c>
      <c r="T39">
        <v>0</v>
      </c>
      <c r="U39">
        <v>33</v>
      </c>
      <c r="V39">
        <v>528330</v>
      </c>
      <c r="W39">
        <v>776730</v>
      </c>
      <c r="X39">
        <v>96.546108422865586</v>
      </c>
    </row>
    <row r="40" spans="1:24" x14ac:dyDescent="0.25">
      <c r="A40">
        <v>5537</v>
      </c>
      <c r="B40" t="s">
        <v>25</v>
      </c>
      <c r="C40">
        <v>3</v>
      </c>
      <c r="D40">
        <v>22</v>
      </c>
      <c r="E40">
        <v>2220</v>
      </c>
      <c r="F40" t="s">
        <v>41</v>
      </c>
      <c r="G40">
        <v>10648800</v>
      </c>
      <c r="H40">
        <v>10645950</v>
      </c>
      <c r="I40">
        <v>0</v>
      </c>
      <c r="J40">
        <v>0</v>
      </c>
      <c r="K40">
        <v>10645950</v>
      </c>
      <c r="L40">
        <v>10645950</v>
      </c>
      <c r="M40">
        <v>10099710</v>
      </c>
      <c r="N40">
        <v>1900</v>
      </c>
      <c r="O40">
        <v>45736</v>
      </c>
      <c r="P40">
        <v>86720</v>
      </c>
      <c r="Q40">
        <v>10234066</v>
      </c>
      <c r="R40">
        <v>10</v>
      </c>
      <c r="S40">
        <v>88200</v>
      </c>
      <c r="T40">
        <v>0</v>
      </c>
      <c r="U40">
        <v>10</v>
      </c>
      <c r="V40">
        <v>14400</v>
      </c>
      <c r="W40">
        <v>102600</v>
      </c>
      <c r="X40">
        <v>96.131073318961668</v>
      </c>
    </row>
    <row r="41" spans="1:24" x14ac:dyDescent="0.25">
      <c r="A41">
        <v>1007</v>
      </c>
      <c r="B41" t="s">
        <v>46</v>
      </c>
      <c r="C41">
        <v>3</v>
      </c>
      <c r="D41">
        <v>10</v>
      </c>
      <c r="E41">
        <v>1040</v>
      </c>
      <c r="F41" t="s">
        <v>47</v>
      </c>
      <c r="G41">
        <v>187515000</v>
      </c>
      <c r="H41">
        <v>188478000</v>
      </c>
      <c r="I41">
        <v>0</v>
      </c>
      <c r="J41">
        <v>0</v>
      </c>
      <c r="K41">
        <v>188478000</v>
      </c>
      <c r="L41">
        <v>188478000</v>
      </c>
      <c r="M41">
        <v>179850000</v>
      </c>
      <c r="N41">
        <v>141004</v>
      </c>
      <c r="O41">
        <v>478556</v>
      </c>
      <c r="P41">
        <v>140200</v>
      </c>
      <c r="Q41">
        <v>180609760</v>
      </c>
      <c r="R41">
        <v>141</v>
      </c>
      <c r="S41">
        <v>1281120</v>
      </c>
      <c r="T41">
        <v>0</v>
      </c>
      <c r="U41">
        <v>141</v>
      </c>
      <c r="V41">
        <v>647668</v>
      </c>
      <c r="W41">
        <v>1928788</v>
      </c>
      <c r="X41">
        <v>95.82538015046849</v>
      </c>
    </row>
    <row r="42" spans="1:24" x14ac:dyDescent="0.25">
      <c r="A42">
        <v>5040</v>
      </c>
      <c r="B42" t="s">
        <v>25</v>
      </c>
      <c r="C42">
        <v>3</v>
      </c>
      <c r="D42">
        <v>10</v>
      </c>
      <c r="E42">
        <v>1040</v>
      </c>
      <c r="F42" t="s">
        <v>47</v>
      </c>
      <c r="G42">
        <v>37070000</v>
      </c>
      <c r="H42">
        <v>37070000</v>
      </c>
      <c r="I42">
        <v>0</v>
      </c>
      <c r="J42">
        <v>0</v>
      </c>
      <c r="K42">
        <v>37070000</v>
      </c>
      <c r="L42">
        <v>37070000</v>
      </c>
      <c r="M42">
        <v>29984472</v>
      </c>
      <c r="N42">
        <v>2662314</v>
      </c>
      <c r="O42">
        <v>2190178</v>
      </c>
      <c r="P42">
        <v>354520</v>
      </c>
      <c r="Q42">
        <v>35191484</v>
      </c>
      <c r="R42">
        <v>40</v>
      </c>
      <c r="S42">
        <v>617400</v>
      </c>
      <c r="T42">
        <v>0</v>
      </c>
      <c r="U42">
        <v>40</v>
      </c>
      <c r="V42">
        <v>226700</v>
      </c>
      <c r="W42">
        <v>844100</v>
      </c>
      <c r="X42">
        <v>94.932516859994607</v>
      </c>
    </row>
    <row r="43" spans="1:24" x14ac:dyDescent="0.25">
      <c r="A43">
        <v>3087</v>
      </c>
      <c r="B43" t="s">
        <v>23</v>
      </c>
      <c r="C43">
        <v>3</v>
      </c>
      <c r="D43">
        <v>19</v>
      </c>
      <c r="E43">
        <v>1910</v>
      </c>
      <c r="F43" t="s">
        <v>45</v>
      </c>
      <c r="G43">
        <v>70600000</v>
      </c>
      <c r="H43">
        <v>70600000</v>
      </c>
      <c r="I43">
        <v>0</v>
      </c>
      <c r="J43">
        <v>0</v>
      </c>
      <c r="K43">
        <v>70600000</v>
      </c>
      <c r="L43">
        <v>70000000</v>
      </c>
      <c r="M43">
        <v>64360000</v>
      </c>
      <c r="N43">
        <v>292550</v>
      </c>
      <c r="O43">
        <v>1430500</v>
      </c>
      <c r="P43">
        <v>775716</v>
      </c>
      <c r="Q43">
        <v>66858766</v>
      </c>
      <c r="R43">
        <v>65</v>
      </c>
      <c r="S43">
        <v>617200</v>
      </c>
      <c r="T43">
        <v>1</v>
      </c>
      <c r="U43">
        <v>66</v>
      </c>
      <c r="V43">
        <v>245800</v>
      </c>
      <c r="W43">
        <v>863000</v>
      </c>
      <c r="X43">
        <v>94.70080169971672</v>
      </c>
    </row>
    <row r="44" spans="1:24" x14ac:dyDescent="0.25">
      <c r="A44">
        <v>5059</v>
      </c>
      <c r="B44" t="s">
        <v>25</v>
      </c>
      <c r="C44">
        <v>3</v>
      </c>
      <c r="D44">
        <v>10</v>
      </c>
      <c r="E44">
        <v>1079</v>
      </c>
      <c r="F44" t="s">
        <v>39</v>
      </c>
      <c r="G44">
        <v>13662000</v>
      </c>
      <c r="H44">
        <v>13671000</v>
      </c>
      <c r="I44">
        <v>0</v>
      </c>
      <c r="J44">
        <v>0</v>
      </c>
      <c r="K44">
        <v>13671000</v>
      </c>
      <c r="L44">
        <v>13671000</v>
      </c>
      <c r="M44">
        <v>7598250</v>
      </c>
      <c r="N44">
        <v>3859145</v>
      </c>
      <c r="O44">
        <v>1067600</v>
      </c>
      <c r="P44">
        <v>395800</v>
      </c>
      <c r="Q44">
        <v>12920795</v>
      </c>
      <c r="R44">
        <v>65</v>
      </c>
      <c r="S44">
        <v>312600</v>
      </c>
      <c r="T44">
        <v>0</v>
      </c>
      <c r="U44">
        <v>65</v>
      </c>
      <c r="V44">
        <v>67560</v>
      </c>
      <c r="W44">
        <v>380160</v>
      </c>
      <c r="X44">
        <v>94.512435081559516</v>
      </c>
    </row>
    <row r="45" spans="1:24" x14ac:dyDescent="0.25">
      <c r="A45">
        <v>1035</v>
      </c>
      <c r="B45" t="s">
        <v>46</v>
      </c>
      <c r="C45">
        <v>3</v>
      </c>
      <c r="D45">
        <v>10</v>
      </c>
      <c r="E45">
        <v>1074</v>
      </c>
      <c r="F45" t="s">
        <v>48</v>
      </c>
      <c r="G45">
        <v>17514000</v>
      </c>
      <c r="H45">
        <v>17590450</v>
      </c>
      <c r="I45">
        <v>103400</v>
      </c>
      <c r="J45">
        <v>0</v>
      </c>
      <c r="K45">
        <v>17693850</v>
      </c>
      <c r="L45">
        <v>17693850</v>
      </c>
      <c r="M45">
        <v>15178410</v>
      </c>
      <c r="N45">
        <v>974776</v>
      </c>
      <c r="O45">
        <v>413062</v>
      </c>
      <c r="P45">
        <v>91400</v>
      </c>
      <c r="Q45">
        <v>16657648</v>
      </c>
      <c r="R45">
        <v>49</v>
      </c>
      <c r="S45">
        <v>343200</v>
      </c>
      <c r="T45">
        <v>0</v>
      </c>
      <c r="U45">
        <v>49</v>
      </c>
      <c r="V45">
        <v>61440</v>
      </c>
      <c r="W45">
        <v>404640</v>
      </c>
      <c r="X45">
        <v>94.143716602096205</v>
      </c>
    </row>
    <row r="46" spans="1:24" x14ac:dyDescent="0.25">
      <c r="A46">
        <v>3527</v>
      </c>
      <c r="B46" t="s">
        <v>23</v>
      </c>
      <c r="C46">
        <v>3</v>
      </c>
      <c r="D46">
        <v>10</v>
      </c>
      <c r="E46">
        <v>1073</v>
      </c>
      <c r="F46" t="s">
        <v>37</v>
      </c>
      <c r="G46">
        <v>2580000</v>
      </c>
      <c r="H46">
        <v>2580000</v>
      </c>
      <c r="I46">
        <v>0</v>
      </c>
      <c r="J46">
        <v>0</v>
      </c>
      <c r="K46">
        <v>2580000</v>
      </c>
      <c r="L46">
        <v>2580000</v>
      </c>
      <c r="M46">
        <v>1731405</v>
      </c>
      <c r="N46">
        <v>370000</v>
      </c>
      <c r="O46">
        <v>232200</v>
      </c>
      <c r="P46">
        <v>94120</v>
      </c>
      <c r="Q46">
        <v>2427725</v>
      </c>
      <c r="R46">
        <v>43</v>
      </c>
      <c r="S46">
        <v>200100</v>
      </c>
      <c r="T46">
        <v>1</v>
      </c>
      <c r="U46">
        <v>44</v>
      </c>
      <c r="V46">
        <v>56000</v>
      </c>
      <c r="W46">
        <v>256100</v>
      </c>
      <c r="X46">
        <v>94.097868217054256</v>
      </c>
    </row>
    <row r="47" spans="1:24" x14ac:dyDescent="0.25">
      <c r="A47">
        <v>3035</v>
      </c>
      <c r="B47" t="s">
        <v>23</v>
      </c>
      <c r="C47">
        <v>3</v>
      </c>
      <c r="D47">
        <v>23</v>
      </c>
      <c r="E47">
        <v>2395</v>
      </c>
      <c r="F47" t="s">
        <v>26</v>
      </c>
      <c r="G47">
        <v>23004000</v>
      </c>
      <c r="H47">
        <v>23004000</v>
      </c>
      <c r="I47">
        <v>0</v>
      </c>
      <c r="J47">
        <v>0</v>
      </c>
      <c r="K47">
        <v>23004000</v>
      </c>
      <c r="L47">
        <v>23004000</v>
      </c>
      <c r="M47">
        <v>18046754</v>
      </c>
      <c r="N47">
        <v>0</v>
      </c>
      <c r="O47">
        <v>3198616</v>
      </c>
      <c r="P47">
        <v>351732</v>
      </c>
      <c r="Q47">
        <v>21597102</v>
      </c>
      <c r="R47">
        <v>101</v>
      </c>
      <c r="S47">
        <v>797700</v>
      </c>
      <c r="T47">
        <v>1</v>
      </c>
      <c r="U47">
        <v>102</v>
      </c>
      <c r="V47">
        <v>411424</v>
      </c>
      <c r="W47">
        <v>1209124</v>
      </c>
      <c r="X47">
        <v>93.884115805946792</v>
      </c>
    </row>
    <row r="48" spans="1:24" x14ac:dyDescent="0.25">
      <c r="A48">
        <v>3080</v>
      </c>
      <c r="B48" t="s">
        <v>23</v>
      </c>
      <c r="C48">
        <v>3</v>
      </c>
      <c r="D48">
        <v>20</v>
      </c>
      <c r="E48">
        <v>2011</v>
      </c>
      <c r="F48" t="s">
        <v>28</v>
      </c>
      <c r="G48">
        <v>3600000</v>
      </c>
      <c r="H48">
        <v>3600000</v>
      </c>
      <c r="I48">
        <v>0</v>
      </c>
      <c r="J48">
        <v>0</v>
      </c>
      <c r="K48">
        <v>3600000</v>
      </c>
      <c r="L48">
        <v>3600000</v>
      </c>
      <c r="M48">
        <v>2287000</v>
      </c>
      <c r="N48">
        <v>0</v>
      </c>
      <c r="O48">
        <v>175300</v>
      </c>
      <c r="P48">
        <v>914600</v>
      </c>
      <c r="Q48">
        <v>3376900</v>
      </c>
      <c r="R48">
        <v>31</v>
      </c>
      <c r="S48">
        <v>298500</v>
      </c>
      <c r="T48">
        <v>2</v>
      </c>
      <c r="U48">
        <v>33</v>
      </c>
      <c r="V48">
        <v>0</v>
      </c>
      <c r="W48">
        <v>298500</v>
      </c>
      <c r="X48">
        <v>93.802777777777777</v>
      </c>
    </row>
    <row r="49" spans="1:24" x14ac:dyDescent="0.25">
      <c r="A49">
        <v>3656</v>
      </c>
      <c r="B49" t="s">
        <v>23</v>
      </c>
      <c r="C49">
        <v>3</v>
      </c>
      <c r="D49">
        <v>10</v>
      </c>
      <c r="E49">
        <v>1080</v>
      </c>
      <c r="F49" t="s">
        <v>49</v>
      </c>
      <c r="G49">
        <v>27650800</v>
      </c>
      <c r="H49">
        <v>27650800</v>
      </c>
      <c r="I49">
        <v>0</v>
      </c>
      <c r="J49">
        <v>0</v>
      </c>
      <c r="K49">
        <v>27650800</v>
      </c>
      <c r="L49">
        <v>27650800</v>
      </c>
      <c r="M49">
        <v>25267659</v>
      </c>
      <c r="N49">
        <v>132300</v>
      </c>
      <c r="O49">
        <v>311800</v>
      </c>
      <c r="P49">
        <v>151000</v>
      </c>
      <c r="Q49">
        <v>25862759</v>
      </c>
      <c r="R49">
        <v>68</v>
      </c>
      <c r="S49">
        <v>516000</v>
      </c>
      <c r="T49">
        <v>0</v>
      </c>
      <c r="U49">
        <v>68</v>
      </c>
      <c r="V49">
        <v>199080</v>
      </c>
      <c r="W49">
        <v>715080</v>
      </c>
      <c r="X49">
        <v>93.533492701838654</v>
      </c>
    </row>
    <row r="50" spans="1:24" x14ac:dyDescent="0.25">
      <c r="A50">
        <v>5046</v>
      </c>
      <c r="B50" t="s">
        <v>25</v>
      </c>
      <c r="C50">
        <v>3</v>
      </c>
      <c r="D50">
        <v>10</v>
      </c>
      <c r="E50">
        <v>1080</v>
      </c>
      <c r="F50" t="s">
        <v>49</v>
      </c>
      <c r="G50">
        <v>47700000</v>
      </c>
      <c r="H50">
        <v>47880000</v>
      </c>
      <c r="I50">
        <v>0</v>
      </c>
      <c r="J50">
        <v>0</v>
      </c>
      <c r="K50">
        <v>47880000</v>
      </c>
      <c r="L50">
        <v>47880000</v>
      </c>
      <c r="M50">
        <v>43700000</v>
      </c>
      <c r="N50">
        <v>232800</v>
      </c>
      <c r="O50">
        <v>433560</v>
      </c>
      <c r="P50">
        <v>206000</v>
      </c>
      <c r="Q50">
        <v>44572360</v>
      </c>
      <c r="R50">
        <v>58</v>
      </c>
      <c r="S50">
        <v>913800</v>
      </c>
      <c r="T50">
        <v>1</v>
      </c>
      <c r="U50">
        <v>59</v>
      </c>
      <c r="V50">
        <v>134000</v>
      </c>
      <c r="W50">
        <v>1047800</v>
      </c>
      <c r="X50">
        <v>93.091812865497076</v>
      </c>
    </row>
    <row r="51" spans="1:24" x14ac:dyDescent="0.25">
      <c r="A51">
        <v>5528</v>
      </c>
      <c r="B51" t="s">
        <v>25</v>
      </c>
      <c r="C51">
        <v>3</v>
      </c>
      <c r="D51">
        <v>17</v>
      </c>
      <c r="E51">
        <v>1702</v>
      </c>
      <c r="F51" t="s">
        <v>50</v>
      </c>
      <c r="G51">
        <v>4923200</v>
      </c>
      <c r="H51">
        <v>4912340</v>
      </c>
      <c r="I51">
        <v>0</v>
      </c>
      <c r="J51">
        <v>0</v>
      </c>
      <c r="K51">
        <v>4912340</v>
      </c>
      <c r="L51">
        <v>4912340</v>
      </c>
      <c r="M51">
        <v>4165130</v>
      </c>
      <c r="N51">
        <v>48705</v>
      </c>
      <c r="O51">
        <v>87578</v>
      </c>
      <c r="P51">
        <v>267330</v>
      </c>
      <c r="Q51">
        <v>4568743</v>
      </c>
      <c r="R51">
        <v>27</v>
      </c>
      <c r="S51">
        <v>141600</v>
      </c>
      <c r="T51">
        <v>4</v>
      </c>
      <c r="U51">
        <v>31</v>
      </c>
      <c r="V51">
        <v>79312</v>
      </c>
      <c r="W51">
        <v>220912</v>
      </c>
      <c r="X51">
        <v>93.005431220151706</v>
      </c>
    </row>
    <row r="52" spans="1:24" x14ac:dyDescent="0.25">
      <c r="A52">
        <v>5068</v>
      </c>
      <c r="B52" t="s">
        <v>25</v>
      </c>
      <c r="C52">
        <v>3</v>
      </c>
      <c r="D52">
        <v>23</v>
      </c>
      <c r="E52">
        <v>2395</v>
      </c>
      <c r="F52" t="s">
        <v>26</v>
      </c>
      <c r="G52">
        <v>4300000</v>
      </c>
      <c r="H52">
        <v>4300000</v>
      </c>
      <c r="I52">
        <v>0</v>
      </c>
      <c r="J52">
        <v>0</v>
      </c>
      <c r="K52">
        <v>4300000</v>
      </c>
      <c r="L52">
        <v>4300000</v>
      </c>
      <c r="M52">
        <v>3372000</v>
      </c>
      <c r="N52">
        <v>0</v>
      </c>
      <c r="O52">
        <v>484238</v>
      </c>
      <c r="P52">
        <v>139600</v>
      </c>
      <c r="Q52">
        <v>3995838</v>
      </c>
      <c r="R52">
        <v>37</v>
      </c>
      <c r="S52">
        <v>410000</v>
      </c>
      <c r="T52">
        <v>1</v>
      </c>
      <c r="U52">
        <v>38</v>
      </c>
      <c r="V52">
        <v>130000</v>
      </c>
      <c r="W52">
        <v>540000</v>
      </c>
      <c r="X52">
        <v>92.926465116279061</v>
      </c>
    </row>
    <row r="53" spans="1:24" x14ac:dyDescent="0.25">
      <c r="A53">
        <v>5047</v>
      </c>
      <c r="B53" t="s">
        <v>25</v>
      </c>
      <c r="C53">
        <v>3</v>
      </c>
      <c r="D53">
        <v>10</v>
      </c>
      <c r="E53">
        <v>1080</v>
      </c>
      <c r="F53" t="s">
        <v>49</v>
      </c>
      <c r="G53">
        <v>54000000</v>
      </c>
      <c r="H53">
        <v>54000000</v>
      </c>
      <c r="I53">
        <v>0</v>
      </c>
      <c r="J53">
        <v>0</v>
      </c>
      <c r="K53">
        <v>54000000</v>
      </c>
      <c r="L53">
        <v>54000000</v>
      </c>
      <c r="M53">
        <v>47752000</v>
      </c>
      <c r="N53">
        <v>285000</v>
      </c>
      <c r="O53">
        <v>1514000</v>
      </c>
      <c r="P53">
        <v>550000</v>
      </c>
      <c r="Q53">
        <v>50101000</v>
      </c>
      <c r="R53">
        <v>77</v>
      </c>
      <c r="S53">
        <v>868400</v>
      </c>
      <c r="T53">
        <v>1</v>
      </c>
      <c r="U53">
        <v>78</v>
      </c>
      <c r="V53">
        <v>308000</v>
      </c>
      <c r="W53">
        <v>1176400</v>
      </c>
      <c r="X53">
        <v>92.779629629629639</v>
      </c>
    </row>
    <row r="54" spans="1:24" x14ac:dyDescent="0.25">
      <c r="A54">
        <v>5529</v>
      </c>
      <c r="B54" t="s">
        <v>25</v>
      </c>
      <c r="C54">
        <v>3</v>
      </c>
      <c r="D54">
        <v>17</v>
      </c>
      <c r="E54">
        <v>1701</v>
      </c>
      <c r="F54" t="s">
        <v>51</v>
      </c>
      <c r="G54">
        <v>7623000</v>
      </c>
      <c r="H54">
        <v>7623000</v>
      </c>
      <c r="I54">
        <v>0</v>
      </c>
      <c r="J54">
        <v>0</v>
      </c>
      <c r="K54">
        <v>7623000</v>
      </c>
      <c r="L54">
        <v>7623000</v>
      </c>
      <c r="M54">
        <v>6200872</v>
      </c>
      <c r="N54">
        <v>14540</v>
      </c>
      <c r="O54">
        <v>564398</v>
      </c>
      <c r="P54">
        <v>289260</v>
      </c>
      <c r="Q54">
        <v>7069070</v>
      </c>
      <c r="R54">
        <v>64</v>
      </c>
      <c r="S54">
        <v>535932</v>
      </c>
      <c r="T54">
        <v>1</v>
      </c>
      <c r="U54">
        <v>65</v>
      </c>
      <c r="V54">
        <v>150360</v>
      </c>
      <c r="W54">
        <v>686292</v>
      </c>
      <c r="X54">
        <v>92.73343827889282</v>
      </c>
    </row>
    <row r="55" spans="1:24" x14ac:dyDescent="0.25">
      <c r="A55">
        <v>3023</v>
      </c>
      <c r="B55" t="s">
        <v>23</v>
      </c>
      <c r="C55">
        <v>3</v>
      </c>
      <c r="D55">
        <v>19</v>
      </c>
      <c r="E55">
        <v>1920</v>
      </c>
      <c r="F55" t="s">
        <v>52</v>
      </c>
      <c r="G55">
        <v>2782365</v>
      </c>
      <c r="H55">
        <v>2782365</v>
      </c>
      <c r="I55">
        <v>0</v>
      </c>
      <c r="J55">
        <v>0</v>
      </c>
      <c r="K55">
        <v>2782365</v>
      </c>
      <c r="L55">
        <v>2768765</v>
      </c>
      <c r="M55">
        <v>1679757</v>
      </c>
      <c r="N55">
        <v>171000</v>
      </c>
      <c r="O55">
        <v>370620</v>
      </c>
      <c r="P55">
        <v>356694</v>
      </c>
      <c r="Q55">
        <v>2578071</v>
      </c>
      <c r="R55">
        <v>30</v>
      </c>
      <c r="S55">
        <v>243600</v>
      </c>
      <c r="T55">
        <v>0</v>
      </c>
      <c r="U55">
        <v>30</v>
      </c>
      <c r="V55">
        <v>97120</v>
      </c>
      <c r="W55">
        <v>340720</v>
      </c>
      <c r="X55">
        <v>92.65754133623733</v>
      </c>
    </row>
    <row r="56" spans="1:24" x14ac:dyDescent="0.25">
      <c r="A56">
        <v>5576</v>
      </c>
      <c r="B56" t="s">
        <v>25</v>
      </c>
      <c r="C56">
        <v>3</v>
      </c>
      <c r="D56">
        <v>10</v>
      </c>
      <c r="E56">
        <v>1079</v>
      </c>
      <c r="F56" t="s">
        <v>39</v>
      </c>
      <c r="G56">
        <v>3600000</v>
      </c>
      <c r="H56">
        <v>3600000</v>
      </c>
      <c r="I56">
        <v>0</v>
      </c>
      <c r="J56">
        <v>0</v>
      </c>
      <c r="K56">
        <v>3600000</v>
      </c>
      <c r="L56">
        <v>3600000</v>
      </c>
      <c r="M56">
        <v>1920000</v>
      </c>
      <c r="N56">
        <v>699100</v>
      </c>
      <c r="O56">
        <v>490800</v>
      </c>
      <c r="P56">
        <v>224000</v>
      </c>
      <c r="Q56">
        <v>3333900</v>
      </c>
      <c r="R56">
        <v>37</v>
      </c>
      <c r="S56">
        <v>241850</v>
      </c>
      <c r="T56">
        <v>0</v>
      </c>
      <c r="U56">
        <v>37</v>
      </c>
      <c r="V56">
        <v>51000</v>
      </c>
      <c r="W56">
        <v>292850</v>
      </c>
      <c r="X56">
        <v>92.608333333333334</v>
      </c>
    </row>
    <row r="57" spans="1:24" x14ac:dyDescent="0.25">
      <c r="A57">
        <v>5045</v>
      </c>
      <c r="B57" t="s">
        <v>25</v>
      </c>
      <c r="C57">
        <v>3</v>
      </c>
      <c r="D57">
        <v>10</v>
      </c>
      <c r="E57">
        <v>1080</v>
      </c>
      <c r="F57" t="s">
        <v>49</v>
      </c>
      <c r="G57">
        <v>66506880</v>
      </c>
      <c r="H57">
        <v>66506880</v>
      </c>
      <c r="I57">
        <v>0</v>
      </c>
      <c r="J57">
        <v>0</v>
      </c>
      <c r="K57">
        <v>66506880</v>
      </c>
      <c r="L57">
        <v>66506880</v>
      </c>
      <c r="M57">
        <v>58918493</v>
      </c>
      <c r="N57">
        <v>370360</v>
      </c>
      <c r="O57">
        <v>1935608</v>
      </c>
      <c r="P57">
        <v>172460</v>
      </c>
      <c r="Q57">
        <v>61396921</v>
      </c>
      <c r="R57">
        <v>49</v>
      </c>
      <c r="S57">
        <v>540000</v>
      </c>
      <c r="T57">
        <v>3</v>
      </c>
      <c r="U57">
        <v>52</v>
      </c>
      <c r="V57">
        <v>99680</v>
      </c>
      <c r="W57">
        <v>639680</v>
      </c>
      <c r="X57">
        <v>92.316646037222014</v>
      </c>
    </row>
    <row r="58" spans="1:24" x14ac:dyDescent="0.25">
      <c r="A58">
        <v>3042</v>
      </c>
      <c r="B58" t="s">
        <v>23</v>
      </c>
      <c r="C58">
        <v>3</v>
      </c>
      <c r="D58">
        <v>24</v>
      </c>
      <c r="E58">
        <v>2410</v>
      </c>
      <c r="F58" t="s">
        <v>32</v>
      </c>
      <c r="G58">
        <v>123300000</v>
      </c>
      <c r="H58">
        <v>123300000</v>
      </c>
      <c r="I58">
        <v>0</v>
      </c>
      <c r="J58">
        <v>0</v>
      </c>
      <c r="K58">
        <v>123300000</v>
      </c>
      <c r="L58">
        <v>123300000</v>
      </c>
      <c r="M58">
        <v>93766000</v>
      </c>
      <c r="N58">
        <v>144000</v>
      </c>
      <c r="O58">
        <v>17923400</v>
      </c>
      <c r="P58">
        <v>1900920</v>
      </c>
      <c r="Q58">
        <v>113734320</v>
      </c>
      <c r="R58">
        <v>299</v>
      </c>
      <c r="S58">
        <v>3152330</v>
      </c>
      <c r="T58">
        <v>5</v>
      </c>
      <c r="U58">
        <v>304</v>
      </c>
      <c r="V58">
        <v>761136</v>
      </c>
      <c r="W58">
        <v>3913466</v>
      </c>
      <c r="X58">
        <v>92.241946472019464</v>
      </c>
    </row>
    <row r="59" spans="1:24" x14ac:dyDescent="0.25">
      <c r="A59">
        <v>3062</v>
      </c>
      <c r="B59" t="s">
        <v>23</v>
      </c>
      <c r="C59">
        <v>3</v>
      </c>
      <c r="D59">
        <v>10</v>
      </c>
      <c r="E59">
        <v>1010</v>
      </c>
      <c r="F59" t="s">
        <v>53</v>
      </c>
      <c r="G59">
        <v>18223000</v>
      </c>
      <c r="H59">
        <v>18223000</v>
      </c>
      <c r="I59">
        <v>0</v>
      </c>
      <c r="J59">
        <v>0</v>
      </c>
      <c r="K59">
        <v>18223000</v>
      </c>
      <c r="L59">
        <v>18223000</v>
      </c>
      <c r="M59">
        <v>15200000</v>
      </c>
      <c r="N59">
        <v>318900</v>
      </c>
      <c r="O59">
        <v>474530</v>
      </c>
      <c r="P59">
        <v>777200</v>
      </c>
      <c r="Q59">
        <v>16770630</v>
      </c>
      <c r="R59">
        <v>58</v>
      </c>
      <c r="S59">
        <v>237000</v>
      </c>
      <c r="T59">
        <v>2</v>
      </c>
      <c r="U59">
        <v>60</v>
      </c>
      <c r="V59">
        <v>60000</v>
      </c>
      <c r="W59">
        <v>297000</v>
      </c>
      <c r="X59">
        <v>92.030017011469027</v>
      </c>
    </row>
    <row r="60" spans="1:24" x14ac:dyDescent="0.25">
      <c r="A60">
        <v>5538</v>
      </c>
      <c r="B60" t="s">
        <v>25</v>
      </c>
      <c r="C60">
        <v>3</v>
      </c>
      <c r="D60">
        <v>22</v>
      </c>
      <c r="E60">
        <v>2220</v>
      </c>
      <c r="F60" t="s">
        <v>41</v>
      </c>
      <c r="G60">
        <v>8475600</v>
      </c>
      <c r="H60">
        <v>8461930</v>
      </c>
      <c r="I60">
        <v>0</v>
      </c>
      <c r="J60">
        <v>0</v>
      </c>
      <c r="K60">
        <v>8461930</v>
      </c>
      <c r="L60">
        <v>8461930</v>
      </c>
      <c r="M60">
        <v>6664680</v>
      </c>
      <c r="N60">
        <v>42200</v>
      </c>
      <c r="O60">
        <v>615850</v>
      </c>
      <c r="P60">
        <v>435640</v>
      </c>
      <c r="Q60">
        <v>7758370</v>
      </c>
      <c r="R60">
        <v>57</v>
      </c>
      <c r="S60">
        <v>470120</v>
      </c>
      <c r="T60">
        <v>2</v>
      </c>
      <c r="U60">
        <v>59</v>
      </c>
      <c r="V60">
        <v>361800</v>
      </c>
      <c r="W60">
        <v>831920</v>
      </c>
      <c r="X60">
        <v>91.685584730670186</v>
      </c>
    </row>
    <row r="61" spans="1:24" x14ac:dyDescent="0.25">
      <c r="A61">
        <v>3028</v>
      </c>
      <c r="B61" t="s">
        <v>23</v>
      </c>
      <c r="C61">
        <v>3</v>
      </c>
      <c r="D61">
        <v>23</v>
      </c>
      <c r="E61">
        <v>2310</v>
      </c>
      <c r="F61" t="s">
        <v>40</v>
      </c>
      <c r="G61">
        <v>17934048</v>
      </c>
      <c r="H61">
        <v>17934048</v>
      </c>
      <c r="I61">
        <v>0</v>
      </c>
      <c r="J61">
        <v>0</v>
      </c>
      <c r="K61">
        <v>17934048</v>
      </c>
      <c r="L61">
        <v>17934048</v>
      </c>
      <c r="M61">
        <v>15321650</v>
      </c>
      <c r="N61">
        <v>38480</v>
      </c>
      <c r="O61">
        <v>657232</v>
      </c>
      <c r="P61">
        <v>395118</v>
      </c>
      <c r="Q61">
        <v>16412480</v>
      </c>
      <c r="R61">
        <v>60</v>
      </c>
      <c r="S61">
        <v>479808</v>
      </c>
      <c r="T61">
        <v>5</v>
      </c>
      <c r="U61">
        <v>65</v>
      </c>
      <c r="V61">
        <v>49400</v>
      </c>
      <c r="W61">
        <v>529208</v>
      </c>
      <c r="X61">
        <v>91.515758182424847</v>
      </c>
    </row>
    <row r="62" spans="1:24" x14ac:dyDescent="0.25">
      <c r="A62">
        <v>5005</v>
      </c>
      <c r="B62" t="s">
        <v>25</v>
      </c>
      <c r="C62">
        <v>3</v>
      </c>
      <c r="D62">
        <v>10</v>
      </c>
      <c r="E62">
        <v>1073</v>
      </c>
      <c r="F62" t="s">
        <v>37</v>
      </c>
      <c r="G62">
        <v>2461462</v>
      </c>
      <c r="H62">
        <v>2457025</v>
      </c>
      <c r="I62">
        <v>0</v>
      </c>
      <c r="J62">
        <v>0</v>
      </c>
      <c r="K62">
        <v>2457025</v>
      </c>
      <c r="L62">
        <v>2457025</v>
      </c>
      <c r="M62">
        <v>817195</v>
      </c>
      <c r="N62">
        <v>198358</v>
      </c>
      <c r="O62">
        <v>329778</v>
      </c>
      <c r="P62">
        <v>903040</v>
      </c>
      <c r="Q62">
        <v>2248371</v>
      </c>
      <c r="R62">
        <v>53</v>
      </c>
      <c r="S62">
        <v>328200</v>
      </c>
      <c r="T62">
        <v>2</v>
      </c>
      <c r="U62">
        <v>55</v>
      </c>
      <c r="V62">
        <v>114880</v>
      </c>
      <c r="W62">
        <v>443080</v>
      </c>
      <c r="X62">
        <v>91.507860115383437</v>
      </c>
    </row>
    <row r="63" spans="1:24" x14ac:dyDescent="0.25">
      <c r="A63">
        <v>1010</v>
      </c>
      <c r="B63" t="s">
        <v>46</v>
      </c>
      <c r="C63">
        <v>3</v>
      </c>
      <c r="D63">
        <v>22</v>
      </c>
      <c r="E63">
        <v>2220</v>
      </c>
      <c r="F63" t="s">
        <v>41</v>
      </c>
      <c r="G63">
        <v>750000</v>
      </c>
      <c r="H63">
        <v>759000</v>
      </c>
      <c r="I63">
        <v>0</v>
      </c>
      <c r="J63">
        <v>0</v>
      </c>
      <c r="K63">
        <v>759000</v>
      </c>
      <c r="L63">
        <v>759000</v>
      </c>
      <c r="M63">
        <v>472800</v>
      </c>
      <c r="N63">
        <v>53700</v>
      </c>
      <c r="O63">
        <v>144926</v>
      </c>
      <c r="P63">
        <v>19300</v>
      </c>
      <c r="Q63">
        <v>690726</v>
      </c>
      <c r="R63">
        <v>18</v>
      </c>
      <c r="S63">
        <v>63500</v>
      </c>
      <c r="T63">
        <v>0</v>
      </c>
      <c r="U63">
        <v>18</v>
      </c>
      <c r="V63">
        <v>9000</v>
      </c>
      <c r="W63">
        <v>72500</v>
      </c>
      <c r="X63">
        <v>91.004743083003945</v>
      </c>
    </row>
    <row r="64" spans="1:24" x14ac:dyDescent="0.25">
      <c r="A64">
        <v>3052</v>
      </c>
      <c r="B64" t="s">
        <v>23</v>
      </c>
      <c r="C64">
        <v>3</v>
      </c>
      <c r="D64">
        <v>24</v>
      </c>
      <c r="E64">
        <v>2410</v>
      </c>
      <c r="F64" t="s">
        <v>32</v>
      </c>
      <c r="G64">
        <v>4600000</v>
      </c>
      <c r="H64">
        <v>4600000</v>
      </c>
      <c r="I64">
        <v>0</v>
      </c>
      <c r="J64">
        <v>0</v>
      </c>
      <c r="K64">
        <v>4600000</v>
      </c>
      <c r="L64">
        <v>4600000</v>
      </c>
      <c r="M64">
        <v>3081305</v>
      </c>
      <c r="N64">
        <v>0</v>
      </c>
      <c r="O64">
        <v>713000</v>
      </c>
      <c r="P64">
        <v>366970</v>
      </c>
      <c r="Q64">
        <v>4161275</v>
      </c>
      <c r="R64">
        <v>27</v>
      </c>
      <c r="S64">
        <v>313500</v>
      </c>
      <c r="T64">
        <v>0</v>
      </c>
      <c r="U64">
        <v>27</v>
      </c>
      <c r="V64">
        <v>60000</v>
      </c>
      <c r="W64">
        <v>373500</v>
      </c>
      <c r="X64">
        <v>90.462500000000006</v>
      </c>
    </row>
    <row r="65" spans="1:24" x14ac:dyDescent="0.25">
      <c r="A65">
        <v>3078</v>
      </c>
      <c r="B65" t="s">
        <v>23</v>
      </c>
      <c r="C65">
        <v>3</v>
      </c>
      <c r="D65">
        <v>17</v>
      </c>
      <c r="E65">
        <v>1702</v>
      </c>
      <c r="F65" t="s">
        <v>50</v>
      </c>
      <c r="G65">
        <v>5460000</v>
      </c>
      <c r="H65">
        <v>5460000</v>
      </c>
      <c r="I65">
        <v>0</v>
      </c>
      <c r="J65">
        <v>0</v>
      </c>
      <c r="K65">
        <v>5460000</v>
      </c>
      <c r="L65">
        <v>5448000</v>
      </c>
      <c r="M65">
        <v>4123950</v>
      </c>
      <c r="N65">
        <v>12000</v>
      </c>
      <c r="O65">
        <v>693844</v>
      </c>
      <c r="P65">
        <v>78000</v>
      </c>
      <c r="Q65">
        <v>4907794</v>
      </c>
      <c r="R65">
        <v>60</v>
      </c>
      <c r="S65">
        <v>344400</v>
      </c>
      <c r="T65">
        <v>0</v>
      </c>
      <c r="U65">
        <v>60</v>
      </c>
      <c r="V65">
        <v>70000</v>
      </c>
      <c r="W65">
        <v>414400</v>
      </c>
      <c r="X65">
        <v>89.886336996337008</v>
      </c>
    </row>
    <row r="66" spans="1:24" x14ac:dyDescent="0.25">
      <c r="A66">
        <v>1038</v>
      </c>
      <c r="B66" t="s">
        <v>46</v>
      </c>
      <c r="C66">
        <v>3</v>
      </c>
      <c r="D66">
        <v>11</v>
      </c>
      <c r="E66">
        <v>1104</v>
      </c>
      <c r="F66" t="s">
        <v>44</v>
      </c>
      <c r="G66">
        <v>5250000</v>
      </c>
      <c r="H66">
        <v>5285000</v>
      </c>
      <c r="I66">
        <v>0</v>
      </c>
      <c r="J66">
        <v>0</v>
      </c>
      <c r="K66">
        <v>5285000</v>
      </c>
      <c r="L66">
        <v>5285000</v>
      </c>
      <c r="M66">
        <v>1865050</v>
      </c>
      <c r="N66">
        <v>2587790</v>
      </c>
      <c r="O66">
        <v>224540</v>
      </c>
      <c r="P66">
        <v>58400</v>
      </c>
      <c r="Q66">
        <v>4735780</v>
      </c>
      <c r="R66">
        <v>30</v>
      </c>
      <c r="S66">
        <v>283800</v>
      </c>
      <c r="T66">
        <v>0</v>
      </c>
      <c r="U66">
        <v>30</v>
      </c>
      <c r="V66">
        <v>67120</v>
      </c>
      <c r="W66">
        <v>350920</v>
      </c>
      <c r="X66">
        <v>89.607947019867552</v>
      </c>
    </row>
    <row r="67" spans="1:24" x14ac:dyDescent="0.25">
      <c r="A67">
        <v>3069</v>
      </c>
      <c r="B67" t="s">
        <v>23</v>
      </c>
      <c r="C67">
        <v>3</v>
      </c>
      <c r="D67">
        <v>23</v>
      </c>
      <c r="E67">
        <v>2395</v>
      </c>
      <c r="F67" t="s">
        <v>26</v>
      </c>
      <c r="G67">
        <v>2697300</v>
      </c>
      <c r="H67">
        <v>2697300</v>
      </c>
      <c r="I67">
        <v>0</v>
      </c>
      <c r="J67">
        <v>0</v>
      </c>
      <c r="K67">
        <v>2697300</v>
      </c>
      <c r="L67">
        <v>2678600</v>
      </c>
      <c r="M67">
        <v>1762725</v>
      </c>
      <c r="N67">
        <v>0</v>
      </c>
      <c r="O67">
        <v>446924</v>
      </c>
      <c r="P67">
        <v>195880</v>
      </c>
      <c r="Q67">
        <v>2405529</v>
      </c>
      <c r="R67">
        <v>30</v>
      </c>
      <c r="S67">
        <v>244800</v>
      </c>
      <c r="T67">
        <v>0</v>
      </c>
      <c r="U67">
        <v>30</v>
      </c>
      <c r="V67">
        <v>81984</v>
      </c>
      <c r="W67">
        <v>326784</v>
      </c>
      <c r="X67">
        <v>89.182849516182856</v>
      </c>
    </row>
    <row r="68" spans="1:24" x14ac:dyDescent="0.25">
      <c r="A68">
        <v>1013</v>
      </c>
      <c r="B68" t="s">
        <v>46</v>
      </c>
      <c r="C68">
        <v>3</v>
      </c>
      <c r="D68">
        <v>23</v>
      </c>
      <c r="E68">
        <v>2395</v>
      </c>
      <c r="F68" t="s">
        <v>26</v>
      </c>
      <c r="G68">
        <v>5505010</v>
      </c>
      <c r="H68">
        <v>5505010</v>
      </c>
      <c r="I68">
        <v>0</v>
      </c>
      <c r="J68">
        <v>0</v>
      </c>
      <c r="K68">
        <v>5505010</v>
      </c>
      <c r="L68">
        <v>5505010</v>
      </c>
      <c r="M68">
        <v>4039922</v>
      </c>
      <c r="N68">
        <v>0</v>
      </c>
      <c r="O68">
        <v>732938</v>
      </c>
      <c r="P68">
        <v>125178</v>
      </c>
      <c r="Q68">
        <v>4898038</v>
      </c>
      <c r="R68">
        <v>66</v>
      </c>
      <c r="S68">
        <v>715443</v>
      </c>
      <c r="T68">
        <v>0</v>
      </c>
      <c r="U68">
        <v>66</v>
      </c>
      <c r="V68">
        <v>156460</v>
      </c>
      <c r="W68">
        <v>871903</v>
      </c>
      <c r="X68">
        <v>88.974188966050932</v>
      </c>
    </row>
    <row r="69" spans="1:24" x14ac:dyDescent="0.25">
      <c r="A69">
        <v>5044</v>
      </c>
      <c r="B69" t="s">
        <v>25</v>
      </c>
      <c r="C69">
        <v>3</v>
      </c>
      <c r="D69">
        <v>10</v>
      </c>
      <c r="E69">
        <v>1079</v>
      </c>
      <c r="F69" t="s">
        <v>39</v>
      </c>
      <c r="G69">
        <v>7555000</v>
      </c>
      <c r="H69">
        <v>7568800</v>
      </c>
      <c r="I69">
        <v>0</v>
      </c>
      <c r="J69">
        <v>0</v>
      </c>
      <c r="K69">
        <v>7568800</v>
      </c>
      <c r="L69">
        <v>7568800</v>
      </c>
      <c r="M69">
        <v>3095400</v>
      </c>
      <c r="N69">
        <v>2383000</v>
      </c>
      <c r="O69">
        <v>829920</v>
      </c>
      <c r="P69">
        <v>396000</v>
      </c>
      <c r="Q69">
        <v>6704320</v>
      </c>
      <c r="R69">
        <v>119</v>
      </c>
      <c r="S69">
        <v>654000</v>
      </c>
      <c r="T69">
        <v>1</v>
      </c>
      <c r="U69">
        <v>120</v>
      </c>
      <c r="V69">
        <v>280000</v>
      </c>
      <c r="W69">
        <v>934000</v>
      </c>
      <c r="X69">
        <v>88.578374379029697</v>
      </c>
    </row>
    <row r="70" spans="1:24" x14ac:dyDescent="0.25">
      <c r="A70">
        <v>1015</v>
      </c>
      <c r="B70" t="s">
        <v>46</v>
      </c>
      <c r="C70">
        <v>3</v>
      </c>
      <c r="D70">
        <v>23</v>
      </c>
      <c r="E70">
        <v>2395</v>
      </c>
      <c r="F70" t="s">
        <v>26</v>
      </c>
      <c r="G70">
        <v>1512000</v>
      </c>
      <c r="H70">
        <v>1512000</v>
      </c>
      <c r="I70">
        <v>0</v>
      </c>
      <c r="J70">
        <v>0</v>
      </c>
      <c r="K70">
        <v>1512000</v>
      </c>
      <c r="L70">
        <v>1512000</v>
      </c>
      <c r="M70">
        <v>946496</v>
      </c>
      <c r="N70">
        <v>0</v>
      </c>
      <c r="O70">
        <v>354456</v>
      </c>
      <c r="P70">
        <v>29700</v>
      </c>
      <c r="Q70">
        <v>1330652</v>
      </c>
      <c r="R70">
        <v>38</v>
      </c>
      <c r="S70">
        <v>162900</v>
      </c>
      <c r="T70">
        <v>0</v>
      </c>
      <c r="U70">
        <v>38</v>
      </c>
      <c r="V70">
        <v>35200</v>
      </c>
      <c r="W70">
        <v>198100</v>
      </c>
      <c r="X70">
        <v>88.006084656084653</v>
      </c>
    </row>
    <row r="71" spans="1:24" x14ac:dyDescent="0.25">
      <c r="A71">
        <v>3058</v>
      </c>
      <c r="B71" t="s">
        <v>23</v>
      </c>
      <c r="C71">
        <v>3</v>
      </c>
      <c r="D71">
        <v>31</v>
      </c>
      <c r="E71">
        <v>3100</v>
      </c>
      <c r="F71" t="s">
        <v>54</v>
      </c>
      <c r="G71">
        <v>2016560</v>
      </c>
      <c r="H71">
        <v>2016560</v>
      </c>
      <c r="I71">
        <v>0</v>
      </c>
      <c r="J71">
        <v>0</v>
      </c>
      <c r="K71">
        <v>2016560</v>
      </c>
      <c r="L71">
        <v>2016560</v>
      </c>
      <c r="M71">
        <v>1353461</v>
      </c>
      <c r="N71">
        <v>33600</v>
      </c>
      <c r="O71">
        <v>153988</v>
      </c>
      <c r="P71">
        <v>222400</v>
      </c>
      <c r="Q71">
        <v>1763449</v>
      </c>
      <c r="R71">
        <v>33</v>
      </c>
      <c r="S71">
        <v>236000</v>
      </c>
      <c r="T71">
        <v>2</v>
      </c>
      <c r="U71">
        <v>35</v>
      </c>
      <c r="V71">
        <v>36000</v>
      </c>
      <c r="W71">
        <v>272000</v>
      </c>
      <c r="X71">
        <v>87.448377434839529</v>
      </c>
    </row>
    <row r="72" spans="1:24" x14ac:dyDescent="0.25">
      <c r="A72">
        <v>3043</v>
      </c>
      <c r="B72" t="s">
        <v>23</v>
      </c>
      <c r="C72">
        <v>3</v>
      </c>
      <c r="D72">
        <v>24</v>
      </c>
      <c r="E72">
        <v>2420</v>
      </c>
      <c r="F72" t="s">
        <v>55</v>
      </c>
      <c r="G72">
        <v>24536025</v>
      </c>
      <c r="H72">
        <v>24536025</v>
      </c>
      <c r="I72">
        <v>0</v>
      </c>
      <c r="J72">
        <v>0</v>
      </c>
      <c r="K72">
        <v>24536025</v>
      </c>
      <c r="L72">
        <v>24536025</v>
      </c>
      <c r="M72">
        <v>16220283</v>
      </c>
      <c r="N72">
        <v>98259</v>
      </c>
      <c r="O72">
        <v>3502562</v>
      </c>
      <c r="P72">
        <v>1488070</v>
      </c>
      <c r="Q72">
        <v>21309174</v>
      </c>
      <c r="R72">
        <v>179</v>
      </c>
      <c r="S72">
        <v>2357736</v>
      </c>
      <c r="T72">
        <v>0</v>
      </c>
      <c r="U72">
        <v>179</v>
      </c>
      <c r="V72">
        <v>875000</v>
      </c>
      <c r="W72">
        <v>3232736</v>
      </c>
      <c r="X72">
        <v>86.84851763885959</v>
      </c>
    </row>
    <row r="73" spans="1:24" x14ac:dyDescent="0.25">
      <c r="A73">
        <v>5016</v>
      </c>
      <c r="B73" t="s">
        <v>25</v>
      </c>
      <c r="C73">
        <v>3</v>
      </c>
      <c r="D73">
        <v>17</v>
      </c>
      <c r="E73">
        <v>1701</v>
      </c>
      <c r="F73" t="s">
        <v>51</v>
      </c>
      <c r="G73">
        <v>17234520</v>
      </c>
      <c r="H73">
        <v>17236420</v>
      </c>
      <c r="I73">
        <v>0</v>
      </c>
      <c r="J73">
        <v>0</v>
      </c>
      <c r="K73">
        <v>17236420</v>
      </c>
      <c r="L73">
        <v>17236420</v>
      </c>
      <c r="M73">
        <v>13126130</v>
      </c>
      <c r="N73">
        <v>176365</v>
      </c>
      <c r="O73">
        <v>293980</v>
      </c>
      <c r="P73">
        <v>1276400</v>
      </c>
      <c r="Q73">
        <v>14872875</v>
      </c>
      <c r="R73">
        <v>70</v>
      </c>
      <c r="S73">
        <v>735240</v>
      </c>
      <c r="T73">
        <v>0</v>
      </c>
      <c r="U73">
        <v>70</v>
      </c>
      <c r="V73">
        <v>756280</v>
      </c>
      <c r="W73">
        <v>1491520</v>
      </c>
      <c r="X73">
        <v>86.287494734985572</v>
      </c>
    </row>
    <row r="74" spans="1:24" x14ac:dyDescent="0.25">
      <c r="A74">
        <v>1012</v>
      </c>
      <c r="B74" t="s">
        <v>46</v>
      </c>
      <c r="C74">
        <v>3</v>
      </c>
      <c r="D74">
        <v>22</v>
      </c>
      <c r="E74">
        <v>2220</v>
      </c>
      <c r="F74" t="s">
        <v>41</v>
      </c>
      <c r="G74">
        <v>204700</v>
      </c>
      <c r="H74">
        <v>211650</v>
      </c>
      <c r="I74">
        <v>0</v>
      </c>
      <c r="J74">
        <v>0</v>
      </c>
      <c r="K74">
        <v>211650</v>
      </c>
      <c r="L74">
        <v>211650</v>
      </c>
      <c r="M74">
        <v>121800</v>
      </c>
      <c r="N74">
        <v>5615</v>
      </c>
      <c r="O74">
        <v>46698</v>
      </c>
      <c r="P74">
        <v>8400</v>
      </c>
      <c r="Q74">
        <v>182513</v>
      </c>
      <c r="R74">
        <v>10</v>
      </c>
      <c r="S74">
        <v>22000</v>
      </c>
      <c r="T74">
        <v>0</v>
      </c>
      <c r="U74">
        <v>10</v>
      </c>
      <c r="V74">
        <v>10800</v>
      </c>
      <c r="W74">
        <v>32800</v>
      </c>
      <c r="X74">
        <v>86.233404205055521</v>
      </c>
    </row>
    <row r="75" spans="1:24" x14ac:dyDescent="0.25">
      <c r="A75">
        <v>5069</v>
      </c>
      <c r="B75" t="s">
        <v>25</v>
      </c>
      <c r="C75">
        <v>3</v>
      </c>
      <c r="D75">
        <v>10</v>
      </c>
      <c r="E75">
        <v>1050</v>
      </c>
      <c r="F75" t="s">
        <v>36</v>
      </c>
      <c r="G75">
        <v>3600000</v>
      </c>
      <c r="H75">
        <v>3600000</v>
      </c>
      <c r="I75">
        <v>0</v>
      </c>
      <c r="J75">
        <v>0</v>
      </c>
      <c r="K75">
        <v>3600000</v>
      </c>
      <c r="L75">
        <v>3600000</v>
      </c>
      <c r="M75">
        <v>2489000</v>
      </c>
      <c r="N75">
        <v>352000</v>
      </c>
      <c r="O75">
        <v>194832</v>
      </c>
      <c r="P75">
        <v>50000</v>
      </c>
      <c r="Q75">
        <v>3085832</v>
      </c>
      <c r="R75">
        <v>34</v>
      </c>
      <c r="S75">
        <v>318000</v>
      </c>
      <c r="T75">
        <v>0</v>
      </c>
      <c r="U75">
        <v>34</v>
      </c>
      <c r="V75">
        <v>60000</v>
      </c>
      <c r="W75">
        <v>378000</v>
      </c>
      <c r="X75">
        <v>85.717555555555563</v>
      </c>
    </row>
    <row r="76" spans="1:24" x14ac:dyDescent="0.25">
      <c r="A76">
        <v>5509</v>
      </c>
      <c r="B76" t="s">
        <v>25</v>
      </c>
      <c r="C76">
        <v>3</v>
      </c>
      <c r="D76">
        <v>10</v>
      </c>
      <c r="E76">
        <v>1030</v>
      </c>
      <c r="F76" t="s">
        <v>35</v>
      </c>
      <c r="G76">
        <v>12480000</v>
      </c>
      <c r="H76">
        <v>12475755</v>
      </c>
      <c r="I76">
        <v>0</v>
      </c>
      <c r="J76">
        <v>0</v>
      </c>
      <c r="K76">
        <v>12475755</v>
      </c>
      <c r="L76">
        <v>12475755</v>
      </c>
      <c r="M76">
        <v>8220172</v>
      </c>
      <c r="N76">
        <v>1164600</v>
      </c>
      <c r="O76">
        <v>394360</v>
      </c>
      <c r="P76">
        <v>815000</v>
      </c>
      <c r="Q76">
        <v>10594132</v>
      </c>
      <c r="R76">
        <v>72</v>
      </c>
      <c r="S76">
        <v>814800</v>
      </c>
      <c r="T76">
        <v>0</v>
      </c>
      <c r="U76">
        <v>72</v>
      </c>
      <c r="V76">
        <v>126000</v>
      </c>
      <c r="W76">
        <v>940800</v>
      </c>
      <c r="X76">
        <v>84.917762492129739</v>
      </c>
    </row>
    <row r="77" spans="1:24" x14ac:dyDescent="0.25">
      <c r="A77">
        <v>3014</v>
      </c>
      <c r="B77" t="s">
        <v>23</v>
      </c>
      <c r="C77">
        <v>3</v>
      </c>
      <c r="D77">
        <v>12</v>
      </c>
      <c r="E77">
        <v>1200</v>
      </c>
      <c r="F77" t="s">
        <v>56</v>
      </c>
      <c r="G77">
        <v>100018800</v>
      </c>
      <c r="H77">
        <v>100018800</v>
      </c>
      <c r="I77">
        <v>0</v>
      </c>
      <c r="J77">
        <v>0</v>
      </c>
      <c r="K77">
        <v>100018800</v>
      </c>
      <c r="L77">
        <v>8460000</v>
      </c>
      <c r="M77">
        <v>71052500</v>
      </c>
      <c r="N77">
        <v>3480022</v>
      </c>
      <c r="O77">
        <v>7260888</v>
      </c>
      <c r="P77">
        <v>2924708</v>
      </c>
      <c r="Q77">
        <v>84718118</v>
      </c>
      <c r="R77">
        <v>181</v>
      </c>
      <c r="S77">
        <v>1452350</v>
      </c>
      <c r="T77">
        <v>0</v>
      </c>
      <c r="U77">
        <v>181</v>
      </c>
      <c r="V77">
        <v>1135002</v>
      </c>
      <c r="W77">
        <v>2587352</v>
      </c>
      <c r="X77">
        <v>84.70219398753035</v>
      </c>
    </row>
    <row r="78" spans="1:24" x14ac:dyDescent="0.25">
      <c r="A78">
        <v>5015</v>
      </c>
      <c r="B78" t="s">
        <v>25</v>
      </c>
      <c r="C78">
        <v>3</v>
      </c>
      <c r="D78">
        <v>17</v>
      </c>
      <c r="E78">
        <v>1701</v>
      </c>
      <c r="F78" t="s">
        <v>51</v>
      </c>
      <c r="G78">
        <v>46500000</v>
      </c>
      <c r="H78">
        <v>42160000</v>
      </c>
      <c r="I78">
        <v>0</v>
      </c>
      <c r="J78">
        <v>0</v>
      </c>
      <c r="K78">
        <v>42160000</v>
      </c>
      <c r="L78">
        <v>42160000</v>
      </c>
      <c r="M78">
        <v>32167500</v>
      </c>
      <c r="N78">
        <v>651600</v>
      </c>
      <c r="O78">
        <v>2368600</v>
      </c>
      <c r="P78">
        <v>380000</v>
      </c>
      <c r="Q78">
        <v>35567700</v>
      </c>
      <c r="R78">
        <v>83</v>
      </c>
      <c r="S78">
        <v>775800</v>
      </c>
      <c r="T78">
        <v>0</v>
      </c>
      <c r="U78">
        <v>83</v>
      </c>
      <c r="V78">
        <v>402000</v>
      </c>
      <c r="W78">
        <v>1177800</v>
      </c>
      <c r="X78">
        <v>84.363614800759009</v>
      </c>
    </row>
    <row r="79" spans="1:24" x14ac:dyDescent="0.25">
      <c r="A79">
        <v>3054</v>
      </c>
      <c r="B79" t="s">
        <v>23</v>
      </c>
      <c r="C79">
        <v>3</v>
      </c>
      <c r="D79">
        <v>27</v>
      </c>
      <c r="E79">
        <v>2750</v>
      </c>
      <c r="F79" t="s">
        <v>57</v>
      </c>
      <c r="G79">
        <v>7363500</v>
      </c>
      <c r="H79">
        <v>7363500</v>
      </c>
      <c r="I79">
        <v>0</v>
      </c>
      <c r="J79">
        <v>0</v>
      </c>
      <c r="K79">
        <v>7363500</v>
      </c>
      <c r="L79">
        <v>7363500</v>
      </c>
      <c r="M79">
        <v>3719050</v>
      </c>
      <c r="N79">
        <v>643300</v>
      </c>
      <c r="O79">
        <v>1218600</v>
      </c>
      <c r="P79">
        <v>626500</v>
      </c>
      <c r="Q79">
        <v>6207450</v>
      </c>
      <c r="R79">
        <v>61</v>
      </c>
      <c r="S79">
        <v>443400</v>
      </c>
      <c r="T79">
        <v>1</v>
      </c>
      <c r="U79">
        <v>62</v>
      </c>
      <c r="V79">
        <v>232080</v>
      </c>
      <c r="W79">
        <v>675480</v>
      </c>
      <c r="X79">
        <v>84.30026481971889</v>
      </c>
    </row>
    <row r="80" spans="1:24" x14ac:dyDescent="0.25">
      <c r="A80">
        <v>1030</v>
      </c>
      <c r="B80" t="s">
        <v>46</v>
      </c>
      <c r="C80">
        <v>3</v>
      </c>
      <c r="D80">
        <v>10</v>
      </c>
      <c r="E80">
        <v>1010</v>
      </c>
      <c r="F80" t="s">
        <v>53</v>
      </c>
      <c r="G80">
        <v>11503105</v>
      </c>
      <c r="H80">
        <v>11513980</v>
      </c>
      <c r="I80">
        <v>0</v>
      </c>
      <c r="J80">
        <v>0</v>
      </c>
      <c r="K80">
        <v>11513980</v>
      </c>
      <c r="L80">
        <v>11513980</v>
      </c>
      <c r="M80">
        <v>3047225</v>
      </c>
      <c r="N80">
        <v>5187720</v>
      </c>
      <c r="O80">
        <v>1309758</v>
      </c>
      <c r="P80">
        <v>117034</v>
      </c>
      <c r="Q80">
        <v>9661737</v>
      </c>
      <c r="R80">
        <v>88</v>
      </c>
      <c r="S80">
        <v>494400</v>
      </c>
      <c r="T80">
        <v>0</v>
      </c>
      <c r="U80">
        <v>88</v>
      </c>
      <c r="V80">
        <v>97968</v>
      </c>
      <c r="W80">
        <v>592368</v>
      </c>
      <c r="X80">
        <v>83.913095211212806</v>
      </c>
    </row>
    <row r="81" spans="1:24" x14ac:dyDescent="0.25">
      <c r="A81">
        <v>5018</v>
      </c>
      <c r="B81" t="s">
        <v>25</v>
      </c>
      <c r="C81">
        <v>3</v>
      </c>
      <c r="D81">
        <v>17</v>
      </c>
      <c r="E81">
        <v>1701</v>
      </c>
      <c r="F81" t="s">
        <v>51</v>
      </c>
      <c r="G81">
        <v>14500000</v>
      </c>
      <c r="H81">
        <v>14500000</v>
      </c>
      <c r="I81">
        <v>0</v>
      </c>
      <c r="J81">
        <v>0</v>
      </c>
      <c r="K81">
        <v>14500000</v>
      </c>
      <c r="L81">
        <v>14500000</v>
      </c>
      <c r="M81">
        <v>10997500</v>
      </c>
      <c r="N81">
        <v>45000</v>
      </c>
      <c r="O81">
        <v>667112</v>
      </c>
      <c r="P81">
        <v>457000</v>
      </c>
      <c r="Q81">
        <v>12166612</v>
      </c>
      <c r="R81">
        <v>77</v>
      </c>
      <c r="S81">
        <v>1038000</v>
      </c>
      <c r="T81">
        <v>0</v>
      </c>
      <c r="U81">
        <v>77</v>
      </c>
      <c r="V81">
        <v>252000</v>
      </c>
      <c r="W81">
        <v>1290000</v>
      </c>
      <c r="X81">
        <v>83.907668965517246</v>
      </c>
    </row>
    <row r="82" spans="1:24" x14ac:dyDescent="0.25">
      <c r="A82">
        <v>5042</v>
      </c>
      <c r="B82" t="s">
        <v>25</v>
      </c>
      <c r="C82">
        <v>3</v>
      </c>
      <c r="D82">
        <v>10</v>
      </c>
      <c r="E82">
        <v>1030</v>
      </c>
      <c r="F82" t="s">
        <v>35</v>
      </c>
      <c r="G82">
        <v>12000000</v>
      </c>
      <c r="H82">
        <v>12000000</v>
      </c>
      <c r="I82">
        <v>0</v>
      </c>
      <c r="J82">
        <v>0</v>
      </c>
      <c r="K82">
        <v>12000000</v>
      </c>
      <c r="L82">
        <v>12000000</v>
      </c>
      <c r="M82">
        <v>6735600</v>
      </c>
      <c r="N82">
        <v>2055554</v>
      </c>
      <c r="O82">
        <v>547500</v>
      </c>
      <c r="P82">
        <v>722112</v>
      </c>
      <c r="Q82">
        <v>10060766</v>
      </c>
      <c r="R82">
        <v>55</v>
      </c>
      <c r="S82">
        <v>562200</v>
      </c>
      <c r="T82">
        <v>0</v>
      </c>
      <c r="U82">
        <v>55</v>
      </c>
      <c r="V82">
        <v>310000</v>
      </c>
      <c r="W82">
        <v>872200</v>
      </c>
      <c r="X82">
        <v>83.839716666666661</v>
      </c>
    </row>
    <row r="83" spans="1:24" x14ac:dyDescent="0.25">
      <c r="A83">
        <v>3024</v>
      </c>
      <c r="B83" t="s">
        <v>23</v>
      </c>
      <c r="C83">
        <v>3</v>
      </c>
      <c r="D83">
        <v>21</v>
      </c>
      <c r="E83">
        <v>2100</v>
      </c>
      <c r="F83" t="s">
        <v>58</v>
      </c>
      <c r="G83">
        <v>70070000</v>
      </c>
      <c r="H83">
        <v>70070000</v>
      </c>
      <c r="I83">
        <v>0</v>
      </c>
      <c r="J83">
        <v>916060</v>
      </c>
      <c r="K83">
        <v>70986060</v>
      </c>
      <c r="L83">
        <v>70986060</v>
      </c>
      <c r="M83">
        <v>47250000</v>
      </c>
      <c r="N83">
        <v>502275</v>
      </c>
      <c r="O83">
        <v>7015796</v>
      </c>
      <c r="P83">
        <v>4582498</v>
      </c>
      <c r="Q83">
        <v>59350569</v>
      </c>
      <c r="R83">
        <v>765</v>
      </c>
      <c r="S83">
        <v>5968104</v>
      </c>
      <c r="T83">
        <v>0</v>
      </c>
      <c r="U83">
        <v>765</v>
      </c>
      <c r="V83">
        <v>1070254</v>
      </c>
      <c r="W83">
        <v>7038358</v>
      </c>
      <c r="X83">
        <v>83.608766284535292</v>
      </c>
    </row>
    <row r="84" spans="1:24" x14ac:dyDescent="0.25">
      <c r="A84">
        <v>3020</v>
      </c>
      <c r="B84" t="s">
        <v>23</v>
      </c>
      <c r="C84">
        <v>3</v>
      </c>
      <c r="D84">
        <v>19</v>
      </c>
      <c r="E84">
        <v>1910</v>
      </c>
      <c r="F84" t="s">
        <v>45</v>
      </c>
      <c r="G84">
        <v>81033120</v>
      </c>
      <c r="H84">
        <v>90018810</v>
      </c>
      <c r="I84">
        <v>0</v>
      </c>
      <c r="J84">
        <v>0</v>
      </c>
      <c r="K84">
        <v>90018810</v>
      </c>
      <c r="L84">
        <v>89063810</v>
      </c>
      <c r="M84">
        <v>72460650</v>
      </c>
      <c r="N84">
        <v>307167</v>
      </c>
      <c r="O84">
        <v>1437200</v>
      </c>
      <c r="P84">
        <v>823400</v>
      </c>
      <c r="Q84">
        <v>75028417</v>
      </c>
      <c r="R84">
        <v>101</v>
      </c>
      <c r="S84">
        <v>1190124</v>
      </c>
      <c r="T84">
        <v>4</v>
      </c>
      <c r="U84">
        <v>105</v>
      </c>
      <c r="V84">
        <v>346056</v>
      </c>
      <c r="W84">
        <v>1536180</v>
      </c>
      <c r="X84">
        <v>83.347488152753854</v>
      </c>
    </row>
    <row r="85" spans="1:24" x14ac:dyDescent="0.25">
      <c r="A85">
        <v>3064</v>
      </c>
      <c r="B85" t="s">
        <v>23</v>
      </c>
      <c r="C85">
        <v>3</v>
      </c>
      <c r="D85">
        <v>20</v>
      </c>
      <c r="E85">
        <v>2023</v>
      </c>
      <c r="F85" t="s">
        <v>27</v>
      </c>
      <c r="G85">
        <v>10372233</v>
      </c>
      <c r="H85">
        <v>10372233</v>
      </c>
      <c r="I85">
        <v>0</v>
      </c>
      <c r="J85">
        <v>0</v>
      </c>
      <c r="K85">
        <v>10372233</v>
      </c>
      <c r="L85">
        <v>10372233</v>
      </c>
      <c r="M85">
        <v>7074810</v>
      </c>
      <c r="N85">
        <v>548994</v>
      </c>
      <c r="O85">
        <v>422800</v>
      </c>
      <c r="P85">
        <v>575580</v>
      </c>
      <c r="Q85">
        <v>8622184</v>
      </c>
      <c r="R85">
        <v>150</v>
      </c>
      <c r="S85">
        <v>684920</v>
      </c>
      <c r="T85">
        <v>0</v>
      </c>
      <c r="U85">
        <v>150</v>
      </c>
      <c r="V85">
        <v>303960</v>
      </c>
      <c r="W85">
        <v>988880</v>
      </c>
      <c r="X85">
        <v>83.12755797136451</v>
      </c>
    </row>
    <row r="86" spans="1:24" x14ac:dyDescent="0.25">
      <c r="A86">
        <v>1020</v>
      </c>
      <c r="B86" t="s">
        <v>46</v>
      </c>
      <c r="C86">
        <v>3</v>
      </c>
      <c r="D86">
        <v>31</v>
      </c>
      <c r="E86">
        <v>3100</v>
      </c>
      <c r="F86" t="s">
        <v>54</v>
      </c>
      <c r="G86">
        <v>594717</v>
      </c>
      <c r="H86">
        <v>594717</v>
      </c>
      <c r="I86">
        <v>0</v>
      </c>
      <c r="J86">
        <v>0</v>
      </c>
      <c r="K86">
        <v>594717</v>
      </c>
      <c r="L86">
        <v>594717</v>
      </c>
      <c r="M86">
        <v>398428</v>
      </c>
      <c r="N86">
        <v>18557</v>
      </c>
      <c r="O86">
        <v>55160</v>
      </c>
      <c r="P86">
        <v>21700</v>
      </c>
      <c r="Q86">
        <v>493845</v>
      </c>
      <c r="R86">
        <v>37</v>
      </c>
      <c r="S86">
        <v>296000</v>
      </c>
      <c r="T86">
        <v>0</v>
      </c>
      <c r="U86">
        <v>37</v>
      </c>
      <c r="V86">
        <v>35000</v>
      </c>
      <c r="W86">
        <v>331000</v>
      </c>
      <c r="X86">
        <v>83.038655360448757</v>
      </c>
    </row>
    <row r="87" spans="1:24" x14ac:dyDescent="0.25">
      <c r="A87">
        <v>5028</v>
      </c>
      <c r="B87" t="s">
        <v>25</v>
      </c>
      <c r="C87">
        <v>3</v>
      </c>
      <c r="D87">
        <v>20</v>
      </c>
      <c r="E87">
        <v>2023</v>
      </c>
      <c r="F87" t="s">
        <v>27</v>
      </c>
      <c r="G87">
        <v>4099409</v>
      </c>
      <c r="H87">
        <v>4107404</v>
      </c>
      <c r="I87">
        <v>0</v>
      </c>
      <c r="J87">
        <v>0</v>
      </c>
      <c r="K87">
        <v>4107404</v>
      </c>
      <c r="L87">
        <v>4107404</v>
      </c>
      <c r="M87">
        <v>2675097</v>
      </c>
      <c r="N87">
        <v>288970</v>
      </c>
      <c r="O87">
        <v>186386</v>
      </c>
      <c r="P87">
        <v>242100</v>
      </c>
      <c r="Q87">
        <v>3392553</v>
      </c>
      <c r="R87">
        <v>72</v>
      </c>
      <c r="S87">
        <v>534000</v>
      </c>
      <c r="T87">
        <v>1</v>
      </c>
      <c r="U87">
        <v>73</v>
      </c>
      <c r="V87">
        <v>43920</v>
      </c>
      <c r="W87">
        <v>577920</v>
      </c>
      <c r="X87">
        <v>82.596038763170128</v>
      </c>
    </row>
    <row r="88" spans="1:24" x14ac:dyDescent="0.25">
      <c r="A88">
        <v>1033</v>
      </c>
      <c r="B88" t="s">
        <v>46</v>
      </c>
      <c r="C88">
        <v>3</v>
      </c>
      <c r="D88">
        <v>10</v>
      </c>
      <c r="E88">
        <v>1050</v>
      </c>
      <c r="F88" t="s">
        <v>36</v>
      </c>
      <c r="G88">
        <v>14290000</v>
      </c>
      <c r="H88">
        <v>14327670</v>
      </c>
      <c r="I88">
        <v>0</v>
      </c>
      <c r="J88">
        <v>0</v>
      </c>
      <c r="K88">
        <v>14327670</v>
      </c>
      <c r="L88">
        <v>14327670</v>
      </c>
      <c r="M88">
        <v>7695650</v>
      </c>
      <c r="N88">
        <v>2422880</v>
      </c>
      <c r="O88">
        <v>1639578</v>
      </c>
      <c r="P88">
        <v>61200</v>
      </c>
      <c r="Q88">
        <v>11819308</v>
      </c>
      <c r="R88">
        <v>134</v>
      </c>
      <c r="S88">
        <v>914800</v>
      </c>
      <c r="T88">
        <v>0</v>
      </c>
      <c r="U88">
        <v>134</v>
      </c>
      <c r="V88">
        <v>256400</v>
      </c>
      <c r="W88">
        <v>1171200</v>
      </c>
      <c r="X88">
        <v>82.492882652936601</v>
      </c>
    </row>
    <row r="89" spans="1:24" x14ac:dyDescent="0.25">
      <c r="A89">
        <v>5527</v>
      </c>
      <c r="B89" t="s">
        <v>25</v>
      </c>
      <c r="C89">
        <v>3</v>
      </c>
      <c r="D89">
        <v>16</v>
      </c>
      <c r="E89">
        <v>1622</v>
      </c>
      <c r="F89" t="s">
        <v>59</v>
      </c>
      <c r="G89">
        <v>1025000</v>
      </c>
      <c r="H89">
        <v>1025000</v>
      </c>
      <c r="I89">
        <v>0</v>
      </c>
      <c r="J89">
        <v>0</v>
      </c>
      <c r="K89">
        <v>1025000</v>
      </c>
      <c r="L89">
        <v>1025000</v>
      </c>
      <c r="M89">
        <v>95301</v>
      </c>
      <c r="N89">
        <v>3240</v>
      </c>
      <c r="O89">
        <v>390408</v>
      </c>
      <c r="P89">
        <v>351200</v>
      </c>
      <c r="Q89">
        <v>840149</v>
      </c>
      <c r="R89">
        <v>42</v>
      </c>
      <c r="S89">
        <v>325500</v>
      </c>
      <c r="T89">
        <v>0</v>
      </c>
      <c r="U89">
        <v>42</v>
      </c>
      <c r="V89">
        <v>112400</v>
      </c>
      <c r="W89">
        <v>437900</v>
      </c>
      <c r="X89">
        <v>81.96575609756097</v>
      </c>
    </row>
    <row r="90" spans="1:24" x14ac:dyDescent="0.25">
      <c r="A90">
        <v>5052</v>
      </c>
      <c r="B90" t="s">
        <v>25</v>
      </c>
      <c r="C90">
        <v>3</v>
      </c>
      <c r="D90">
        <v>20</v>
      </c>
      <c r="E90">
        <v>2023</v>
      </c>
      <c r="F90" t="s">
        <v>27</v>
      </c>
      <c r="G90">
        <v>10400000</v>
      </c>
      <c r="H90">
        <v>10408000</v>
      </c>
      <c r="I90">
        <v>0</v>
      </c>
      <c r="J90">
        <v>0</v>
      </c>
      <c r="K90">
        <v>10408000</v>
      </c>
      <c r="L90">
        <v>10408000</v>
      </c>
      <c r="M90">
        <v>4392000</v>
      </c>
      <c r="N90">
        <v>2921550</v>
      </c>
      <c r="O90">
        <v>360544</v>
      </c>
      <c r="P90">
        <v>824000</v>
      </c>
      <c r="Q90">
        <v>8498094</v>
      </c>
      <c r="R90">
        <v>52</v>
      </c>
      <c r="S90">
        <v>277600</v>
      </c>
      <c r="T90">
        <v>1</v>
      </c>
      <c r="U90">
        <v>53</v>
      </c>
      <c r="V90">
        <v>217580</v>
      </c>
      <c r="W90">
        <v>495180</v>
      </c>
      <c r="X90">
        <v>81.649634896233664</v>
      </c>
    </row>
    <row r="91" spans="1:24" x14ac:dyDescent="0.25">
      <c r="A91">
        <v>1009</v>
      </c>
      <c r="B91" t="s">
        <v>46</v>
      </c>
      <c r="C91">
        <v>3</v>
      </c>
      <c r="D91">
        <v>17</v>
      </c>
      <c r="E91">
        <v>1709</v>
      </c>
      <c r="F91" t="s">
        <v>33</v>
      </c>
      <c r="G91">
        <v>1300000</v>
      </c>
      <c r="H91">
        <v>1318200</v>
      </c>
      <c r="I91">
        <v>0</v>
      </c>
      <c r="J91">
        <v>0</v>
      </c>
      <c r="K91">
        <v>1318200</v>
      </c>
      <c r="L91">
        <v>1318200</v>
      </c>
      <c r="M91">
        <v>948000</v>
      </c>
      <c r="N91">
        <v>35040</v>
      </c>
      <c r="O91">
        <v>66374</v>
      </c>
      <c r="P91">
        <v>21700</v>
      </c>
      <c r="Q91">
        <v>1071114</v>
      </c>
      <c r="R91">
        <v>38</v>
      </c>
      <c r="S91">
        <v>113500</v>
      </c>
      <c r="T91">
        <v>0</v>
      </c>
      <c r="U91">
        <v>38</v>
      </c>
      <c r="V91">
        <v>26000</v>
      </c>
      <c r="W91">
        <v>139500</v>
      </c>
      <c r="X91">
        <v>81.255803368229408</v>
      </c>
    </row>
    <row r="92" spans="1:24" x14ac:dyDescent="0.25">
      <c r="A92">
        <v>5001</v>
      </c>
      <c r="B92" t="s">
        <v>25</v>
      </c>
      <c r="C92">
        <v>3</v>
      </c>
      <c r="D92">
        <v>10</v>
      </c>
      <c r="E92">
        <v>1020</v>
      </c>
      <c r="F92" t="s">
        <v>60</v>
      </c>
      <c r="G92">
        <v>2458550</v>
      </c>
      <c r="H92">
        <v>2459597</v>
      </c>
      <c r="I92">
        <v>0</v>
      </c>
      <c r="J92">
        <v>0</v>
      </c>
      <c r="K92">
        <v>2459597</v>
      </c>
      <c r="L92">
        <v>2459597</v>
      </c>
      <c r="M92">
        <v>1567226</v>
      </c>
      <c r="N92">
        <v>264800</v>
      </c>
      <c r="O92">
        <v>106154</v>
      </c>
      <c r="P92">
        <v>56604</v>
      </c>
      <c r="Q92">
        <v>1994784</v>
      </c>
      <c r="R92">
        <v>50</v>
      </c>
      <c r="S92">
        <v>294000</v>
      </c>
      <c r="T92">
        <v>1</v>
      </c>
      <c r="U92">
        <v>51</v>
      </c>
      <c r="V92">
        <v>93100</v>
      </c>
      <c r="W92">
        <v>387100</v>
      </c>
      <c r="X92">
        <v>81.102066720686366</v>
      </c>
    </row>
    <row r="93" spans="1:24" x14ac:dyDescent="0.25">
      <c r="A93">
        <v>1014</v>
      </c>
      <c r="B93" t="s">
        <v>46</v>
      </c>
      <c r="C93">
        <v>3</v>
      </c>
      <c r="D93">
        <v>23</v>
      </c>
      <c r="E93">
        <v>2395</v>
      </c>
      <c r="F93" t="s">
        <v>26</v>
      </c>
      <c r="G93">
        <v>2914317</v>
      </c>
      <c r="H93">
        <v>2914317</v>
      </c>
      <c r="I93">
        <v>0</v>
      </c>
      <c r="J93">
        <v>0</v>
      </c>
      <c r="K93">
        <v>2914317</v>
      </c>
      <c r="L93">
        <v>2914317</v>
      </c>
      <c r="M93">
        <v>2080284</v>
      </c>
      <c r="N93">
        <v>0</v>
      </c>
      <c r="O93">
        <v>139858</v>
      </c>
      <c r="P93">
        <v>134002</v>
      </c>
      <c r="Q93">
        <v>2354144</v>
      </c>
      <c r="R93">
        <v>30</v>
      </c>
      <c r="S93">
        <v>147400</v>
      </c>
      <c r="T93">
        <v>1</v>
      </c>
      <c r="U93">
        <v>31</v>
      </c>
      <c r="V93">
        <v>26000</v>
      </c>
      <c r="W93">
        <v>173400</v>
      </c>
      <c r="X93">
        <v>80.778583798536673</v>
      </c>
    </row>
    <row r="94" spans="1:24" x14ac:dyDescent="0.25">
      <c r="A94">
        <v>1042</v>
      </c>
      <c r="B94" t="s">
        <v>46</v>
      </c>
      <c r="C94">
        <v>3</v>
      </c>
      <c r="D94">
        <v>23</v>
      </c>
      <c r="E94">
        <v>2395</v>
      </c>
      <c r="F94" t="s">
        <v>26</v>
      </c>
      <c r="G94">
        <v>2268000</v>
      </c>
      <c r="H94">
        <v>2268000</v>
      </c>
      <c r="I94">
        <v>0</v>
      </c>
      <c r="J94">
        <v>0</v>
      </c>
      <c r="K94">
        <v>2268000</v>
      </c>
      <c r="L94">
        <v>2268000</v>
      </c>
      <c r="M94">
        <v>1451870</v>
      </c>
      <c r="N94">
        <v>0</v>
      </c>
      <c r="O94">
        <v>290742</v>
      </c>
      <c r="P94">
        <v>86540</v>
      </c>
      <c r="Q94">
        <v>1829152</v>
      </c>
      <c r="R94">
        <v>36</v>
      </c>
      <c r="S94">
        <v>297400</v>
      </c>
      <c r="T94">
        <v>0</v>
      </c>
      <c r="U94">
        <v>36</v>
      </c>
      <c r="V94">
        <v>73960</v>
      </c>
      <c r="W94">
        <v>371360</v>
      </c>
      <c r="X94">
        <v>80.650440917107574</v>
      </c>
    </row>
    <row r="95" spans="1:24" x14ac:dyDescent="0.25">
      <c r="A95">
        <v>5585</v>
      </c>
      <c r="B95" t="s">
        <v>25</v>
      </c>
      <c r="C95">
        <v>3</v>
      </c>
      <c r="D95">
        <v>20</v>
      </c>
      <c r="E95">
        <v>2023</v>
      </c>
      <c r="F95" t="s">
        <v>27</v>
      </c>
      <c r="G95">
        <v>1324157</v>
      </c>
      <c r="H95">
        <v>1327473</v>
      </c>
      <c r="I95">
        <v>0</v>
      </c>
      <c r="J95">
        <v>0</v>
      </c>
      <c r="K95">
        <v>1327473</v>
      </c>
      <c r="L95">
        <v>1327473</v>
      </c>
      <c r="M95">
        <v>553757</v>
      </c>
      <c r="N95">
        <v>398829</v>
      </c>
      <c r="O95">
        <v>90224</v>
      </c>
      <c r="P95">
        <v>19380</v>
      </c>
      <c r="Q95">
        <v>1062190</v>
      </c>
      <c r="R95">
        <v>32</v>
      </c>
      <c r="S95">
        <v>183936</v>
      </c>
      <c r="T95">
        <v>1</v>
      </c>
      <c r="U95">
        <v>33</v>
      </c>
      <c r="V95">
        <v>30640</v>
      </c>
      <c r="W95">
        <v>214576</v>
      </c>
      <c r="X95">
        <v>80.015940060551145</v>
      </c>
    </row>
    <row r="96" spans="1:24" x14ac:dyDescent="0.25">
      <c r="A96">
        <v>3608</v>
      </c>
      <c r="B96" t="s">
        <v>23</v>
      </c>
      <c r="C96">
        <v>3</v>
      </c>
      <c r="D96">
        <v>12</v>
      </c>
      <c r="E96">
        <v>1200</v>
      </c>
      <c r="F96" t="s">
        <v>56</v>
      </c>
      <c r="G96">
        <v>1764000</v>
      </c>
      <c r="H96">
        <v>1764000</v>
      </c>
      <c r="I96">
        <v>0</v>
      </c>
      <c r="J96">
        <v>0</v>
      </c>
      <c r="K96">
        <v>1764000</v>
      </c>
      <c r="L96">
        <v>1764000</v>
      </c>
      <c r="M96">
        <v>1023340</v>
      </c>
      <c r="N96">
        <v>117364</v>
      </c>
      <c r="O96">
        <v>154720</v>
      </c>
      <c r="P96">
        <v>84000</v>
      </c>
      <c r="Q96">
        <v>1379424</v>
      </c>
      <c r="R96">
        <v>47</v>
      </c>
      <c r="S96">
        <v>195265</v>
      </c>
      <c r="T96">
        <v>1</v>
      </c>
      <c r="U96">
        <v>48</v>
      </c>
      <c r="V96">
        <v>8200</v>
      </c>
      <c r="W96">
        <v>203465</v>
      </c>
      <c r="X96">
        <v>78.198639455782313</v>
      </c>
    </row>
    <row r="97" spans="1:24" x14ac:dyDescent="0.25">
      <c r="A97">
        <v>5012</v>
      </c>
      <c r="B97" t="s">
        <v>25</v>
      </c>
      <c r="C97">
        <v>3</v>
      </c>
      <c r="D97">
        <v>13</v>
      </c>
      <c r="E97">
        <v>1392</v>
      </c>
      <c r="F97" t="s">
        <v>61</v>
      </c>
      <c r="G97">
        <v>2283845</v>
      </c>
      <c r="H97">
        <v>2298473</v>
      </c>
      <c r="I97">
        <v>0</v>
      </c>
      <c r="J97">
        <v>0</v>
      </c>
      <c r="K97">
        <v>2298473</v>
      </c>
      <c r="L97">
        <v>2298473</v>
      </c>
      <c r="M97">
        <v>1346077</v>
      </c>
      <c r="N97">
        <v>141120</v>
      </c>
      <c r="O97">
        <v>203890</v>
      </c>
      <c r="P97">
        <v>97460</v>
      </c>
      <c r="Q97">
        <v>1788547</v>
      </c>
      <c r="R97">
        <v>34</v>
      </c>
      <c r="S97">
        <v>264000</v>
      </c>
      <c r="T97">
        <v>1</v>
      </c>
      <c r="U97">
        <v>35</v>
      </c>
      <c r="V97">
        <v>85200</v>
      </c>
      <c r="W97">
        <v>349200</v>
      </c>
      <c r="X97">
        <v>77.814575154896318</v>
      </c>
    </row>
    <row r="98" spans="1:24" x14ac:dyDescent="0.25">
      <c r="A98">
        <v>5058</v>
      </c>
      <c r="B98" t="s">
        <v>25</v>
      </c>
      <c r="C98">
        <v>3</v>
      </c>
      <c r="D98">
        <v>23</v>
      </c>
      <c r="E98">
        <v>2395</v>
      </c>
      <c r="F98" t="s">
        <v>26</v>
      </c>
      <c r="G98">
        <v>1681550</v>
      </c>
      <c r="H98">
        <v>1681550</v>
      </c>
      <c r="I98">
        <v>0</v>
      </c>
      <c r="J98">
        <v>0</v>
      </c>
      <c r="K98">
        <v>1681550</v>
      </c>
      <c r="L98">
        <v>1681550</v>
      </c>
      <c r="M98">
        <v>1162265</v>
      </c>
      <c r="N98">
        <v>0</v>
      </c>
      <c r="O98">
        <v>131522</v>
      </c>
      <c r="P98">
        <v>13500</v>
      </c>
      <c r="Q98">
        <v>1307287</v>
      </c>
      <c r="R98">
        <v>30</v>
      </c>
      <c r="S98">
        <v>223800</v>
      </c>
      <c r="T98">
        <v>1</v>
      </c>
      <c r="U98">
        <v>31</v>
      </c>
      <c r="V98">
        <v>26240</v>
      </c>
      <c r="W98">
        <v>250040</v>
      </c>
      <c r="X98">
        <v>77.742975231185511</v>
      </c>
    </row>
    <row r="99" spans="1:24" x14ac:dyDescent="0.25">
      <c r="A99">
        <v>3016</v>
      </c>
      <c r="B99" t="s">
        <v>23</v>
      </c>
      <c r="C99">
        <v>3</v>
      </c>
      <c r="D99">
        <v>14</v>
      </c>
      <c r="E99">
        <v>1410</v>
      </c>
      <c r="F99" t="s">
        <v>62</v>
      </c>
      <c r="G99">
        <v>1441300</v>
      </c>
      <c r="H99">
        <v>1441300</v>
      </c>
      <c r="I99">
        <v>0</v>
      </c>
      <c r="J99">
        <v>0</v>
      </c>
      <c r="K99">
        <v>1441300</v>
      </c>
      <c r="L99">
        <v>1441300</v>
      </c>
      <c r="M99">
        <v>864019</v>
      </c>
      <c r="N99">
        <v>99225</v>
      </c>
      <c r="O99">
        <v>93400</v>
      </c>
      <c r="P99">
        <v>45000</v>
      </c>
      <c r="Q99">
        <v>1101644</v>
      </c>
      <c r="R99">
        <v>55</v>
      </c>
      <c r="S99">
        <v>194025</v>
      </c>
      <c r="T99">
        <v>0</v>
      </c>
      <c r="U99">
        <v>55</v>
      </c>
      <c r="V99">
        <v>99500</v>
      </c>
      <c r="W99">
        <v>293525</v>
      </c>
      <c r="X99">
        <v>76.434052591410534</v>
      </c>
    </row>
    <row r="100" spans="1:24" x14ac:dyDescent="0.25">
      <c r="A100">
        <v>1016</v>
      </c>
      <c r="B100" t="s">
        <v>46</v>
      </c>
      <c r="C100">
        <v>3</v>
      </c>
      <c r="D100">
        <v>24</v>
      </c>
      <c r="E100">
        <v>2420</v>
      </c>
      <c r="F100" t="s">
        <v>55</v>
      </c>
      <c r="G100">
        <v>16289000</v>
      </c>
      <c r="H100">
        <v>16290820</v>
      </c>
      <c r="I100">
        <v>0</v>
      </c>
      <c r="J100">
        <v>0</v>
      </c>
      <c r="K100">
        <v>16290820</v>
      </c>
      <c r="L100">
        <v>16290820</v>
      </c>
      <c r="M100">
        <v>11787520</v>
      </c>
      <c r="N100">
        <v>0</v>
      </c>
      <c r="O100">
        <v>478504</v>
      </c>
      <c r="P100">
        <v>90000</v>
      </c>
      <c r="Q100">
        <v>12356024</v>
      </c>
      <c r="R100">
        <v>62</v>
      </c>
      <c r="S100">
        <v>400200</v>
      </c>
      <c r="T100">
        <v>0</v>
      </c>
      <c r="U100">
        <v>62</v>
      </c>
      <c r="V100">
        <v>63464</v>
      </c>
      <c r="W100">
        <v>463664</v>
      </c>
      <c r="X100">
        <v>75.846544250074572</v>
      </c>
    </row>
    <row r="101" spans="1:24" x14ac:dyDescent="0.25">
      <c r="A101">
        <v>1031</v>
      </c>
      <c r="B101" t="s">
        <v>46</v>
      </c>
      <c r="C101">
        <v>3</v>
      </c>
      <c r="D101">
        <v>10</v>
      </c>
      <c r="E101">
        <v>1010</v>
      </c>
      <c r="F101" t="s">
        <v>53</v>
      </c>
      <c r="G101">
        <v>35256000</v>
      </c>
      <c r="H101">
        <v>35268470</v>
      </c>
      <c r="I101">
        <v>0</v>
      </c>
      <c r="J101">
        <v>0</v>
      </c>
      <c r="K101">
        <v>35268470</v>
      </c>
      <c r="L101">
        <v>35268470</v>
      </c>
      <c r="M101">
        <v>6659034</v>
      </c>
      <c r="N101">
        <v>18581510</v>
      </c>
      <c r="O101">
        <v>1233574</v>
      </c>
      <c r="P101">
        <v>113900</v>
      </c>
      <c r="Q101">
        <v>26588018</v>
      </c>
      <c r="R101">
        <v>220</v>
      </c>
      <c r="S101">
        <v>1108800</v>
      </c>
      <c r="T101">
        <v>0</v>
      </c>
      <c r="U101">
        <v>220</v>
      </c>
      <c r="V101">
        <v>243760</v>
      </c>
      <c r="W101">
        <v>1352560</v>
      </c>
      <c r="X101">
        <v>75.387500506826626</v>
      </c>
    </row>
    <row r="102" spans="1:24" x14ac:dyDescent="0.25">
      <c r="A102">
        <v>1039</v>
      </c>
      <c r="B102" t="s">
        <v>46</v>
      </c>
      <c r="C102">
        <v>3</v>
      </c>
      <c r="D102">
        <v>23</v>
      </c>
      <c r="E102">
        <v>2395</v>
      </c>
      <c r="F102" t="s">
        <v>26</v>
      </c>
      <c r="G102">
        <v>3780000</v>
      </c>
      <c r="H102">
        <v>3780000</v>
      </c>
      <c r="I102">
        <v>0</v>
      </c>
      <c r="J102">
        <v>0</v>
      </c>
      <c r="K102">
        <v>3780000</v>
      </c>
      <c r="L102">
        <v>3780000</v>
      </c>
      <c r="M102">
        <v>2408367</v>
      </c>
      <c r="N102">
        <v>0</v>
      </c>
      <c r="O102">
        <v>381678</v>
      </c>
      <c r="P102">
        <v>40500</v>
      </c>
      <c r="Q102">
        <v>2830545</v>
      </c>
      <c r="R102">
        <v>34</v>
      </c>
      <c r="S102">
        <v>301500</v>
      </c>
      <c r="T102">
        <v>0</v>
      </c>
      <c r="U102">
        <v>34</v>
      </c>
      <c r="V102">
        <v>80680</v>
      </c>
      <c r="W102">
        <v>382180</v>
      </c>
      <c r="X102">
        <v>74.882142857142853</v>
      </c>
    </row>
    <row r="103" spans="1:24" x14ac:dyDescent="0.25">
      <c r="A103">
        <v>5041</v>
      </c>
      <c r="B103" t="s">
        <v>25</v>
      </c>
      <c r="C103">
        <v>3</v>
      </c>
      <c r="D103">
        <v>10</v>
      </c>
      <c r="E103">
        <v>1073</v>
      </c>
      <c r="F103" t="s">
        <v>37</v>
      </c>
      <c r="G103">
        <v>19496031</v>
      </c>
      <c r="H103">
        <v>19496031</v>
      </c>
      <c r="I103">
        <v>0</v>
      </c>
      <c r="J103">
        <v>0</v>
      </c>
      <c r="K103">
        <v>19496031</v>
      </c>
      <c r="L103">
        <v>19496031</v>
      </c>
      <c r="M103">
        <v>5704307</v>
      </c>
      <c r="N103">
        <v>3410022</v>
      </c>
      <c r="O103">
        <v>904000</v>
      </c>
      <c r="P103">
        <v>4514776</v>
      </c>
      <c r="Q103">
        <v>14533105</v>
      </c>
      <c r="R103">
        <v>78</v>
      </c>
      <c r="S103">
        <v>1358466</v>
      </c>
      <c r="T103">
        <v>0</v>
      </c>
      <c r="U103">
        <v>78</v>
      </c>
      <c r="V103">
        <v>428000</v>
      </c>
      <c r="W103">
        <v>1786466</v>
      </c>
      <c r="X103">
        <v>74.54391614375254</v>
      </c>
    </row>
    <row r="104" spans="1:24" x14ac:dyDescent="0.25">
      <c r="A104">
        <v>3018</v>
      </c>
      <c r="B104" t="s">
        <v>23</v>
      </c>
      <c r="C104">
        <v>3</v>
      </c>
      <c r="D104">
        <v>17</v>
      </c>
      <c r="E104">
        <v>1702</v>
      </c>
      <c r="F104" t="s">
        <v>50</v>
      </c>
      <c r="G104">
        <v>55801250</v>
      </c>
      <c r="H104">
        <v>55259370</v>
      </c>
      <c r="I104">
        <v>0</v>
      </c>
      <c r="J104">
        <v>0</v>
      </c>
      <c r="K104">
        <v>55259370</v>
      </c>
      <c r="L104">
        <v>55259370</v>
      </c>
      <c r="M104">
        <v>31765990</v>
      </c>
      <c r="N104">
        <v>904599</v>
      </c>
      <c r="O104">
        <v>2881470</v>
      </c>
      <c r="P104">
        <v>5538128</v>
      </c>
      <c r="Q104">
        <v>41090187</v>
      </c>
      <c r="R104">
        <v>89</v>
      </c>
      <c r="S104">
        <v>795393</v>
      </c>
      <c r="T104">
        <v>0</v>
      </c>
      <c r="U104">
        <v>89</v>
      </c>
      <c r="V104">
        <v>469790</v>
      </c>
      <c r="W104">
        <v>1265183</v>
      </c>
      <c r="X104">
        <v>74.358768476730731</v>
      </c>
    </row>
    <row r="105" spans="1:24" x14ac:dyDescent="0.25">
      <c r="A105">
        <v>1036</v>
      </c>
      <c r="B105" t="s">
        <v>46</v>
      </c>
      <c r="C105">
        <v>3</v>
      </c>
      <c r="D105">
        <v>11</v>
      </c>
      <c r="E105">
        <v>1104</v>
      </c>
      <c r="F105" t="s">
        <v>44</v>
      </c>
      <c r="G105">
        <v>14091777</v>
      </c>
      <c r="H105">
        <v>14093247</v>
      </c>
      <c r="I105">
        <v>0</v>
      </c>
      <c r="J105">
        <v>0</v>
      </c>
      <c r="K105">
        <v>14093247</v>
      </c>
      <c r="L105">
        <v>14093247</v>
      </c>
      <c r="M105">
        <v>0</v>
      </c>
      <c r="N105">
        <v>7553609</v>
      </c>
      <c r="O105">
        <v>2375320</v>
      </c>
      <c r="P105">
        <v>517800</v>
      </c>
      <c r="Q105">
        <v>10446729</v>
      </c>
      <c r="R105">
        <v>67</v>
      </c>
      <c r="S105">
        <v>399000</v>
      </c>
      <c r="T105">
        <v>0</v>
      </c>
      <c r="U105">
        <v>67</v>
      </c>
      <c r="V105">
        <v>278424</v>
      </c>
      <c r="W105">
        <v>677424</v>
      </c>
      <c r="X105">
        <v>74.125778112027689</v>
      </c>
    </row>
    <row r="106" spans="1:24" x14ac:dyDescent="0.25">
      <c r="A106">
        <v>5007</v>
      </c>
      <c r="B106" t="s">
        <v>25</v>
      </c>
      <c r="C106">
        <v>3</v>
      </c>
      <c r="D106">
        <v>10</v>
      </c>
      <c r="E106">
        <v>1079</v>
      </c>
      <c r="F106" t="s">
        <v>39</v>
      </c>
      <c r="G106">
        <v>1681500</v>
      </c>
      <c r="H106">
        <v>1681500</v>
      </c>
      <c r="I106">
        <v>0</v>
      </c>
      <c r="J106">
        <v>0</v>
      </c>
      <c r="K106">
        <v>1681500</v>
      </c>
      <c r="L106">
        <v>1681500</v>
      </c>
      <c r="M106">
        <v>942750</v>
      </c>
      <c r="N106">
        <v>61000</v>
      </c>
      <c r="O106">
        <v>123500</v>
      </c>
      <c r="P106">
        <v>110000</v>
      </c>
      <c r="Q106">
        <v>1237250</v>
      </c>
      <c r="R106">
        <v>34</v>
      </c>
      <c r="S106">
        <v>270000</v>
      </c>
      <c r="T106">
        <v>0</v>
      </c>
      <c r="U106">
        <v>34</v>
      </c>
      <c r="V106">
        <v>69000</v>
      </c>
      <c r="W106">
        <v>339000</v>
      </c>
      <c r="X106">
        <v>73.580136782634554</v>
      </c>
    </row>
    <row r="107" spans="1:24" x14ac:dyDescent="0.25">
      <c r="A107">
        <v>1011</v>
      </c>
      <c r="B107" t="s">
        <v>46</v>
      </c>
      <c r="C107">
        <v>3</v>
      </c>
      <c r="D107">
        <v>22</v>
      </c>
      <c r="E107">
        <v>2220</v>
      </c>
      <c r="F107" t="s">
        <v>41</v>
      </c>
      <c r="G107">
        <v>550000</v>
      </c>
      <c r="H107">
        <v>561000</v>
      </c>
      <c r="I107">
        <v>0</v>
      </c>
      <c r="J107">
        <v>0</v>
      </c>
      <c r="K107">
        <v>561000</v>
      </c>
      <c r="L107">
        <v>561000</v>
      </c>
      <c r="M107">
        <v>183359</v>
      </c>
      <c r="N107">
        <v>23000</v>
      </c>
      <c r="O107">
        <v>177520</v>
      </c>
      <c r="P107">
        <v>26600</v>
      </c>
      <c r="Q107">
        <v>410479</v>
      </c>
      <c r="R107">
        <v>10</v>
      </c>
      <c r="S107">
        <v>68000</v>
      </c>
      <c r="T107">
        <v>0</v>
      </c>
      <c r="U107">
        <v>10</v>
      </c>
      <c r="V107">
        <v>20800</v>
      </c>
      <c r="W107">
        <v>88800</v>
      </c>
      <c r="X107">
        <v>73.169162210338683</v>
      </c>
    </row>
    <row r="108" spans="1:24" x14ac:dyDescent="0.25">
      <c r="A108">
        <v>3076</v>
      </c>
      <c r="B108" t="s">
        <v>23</v>
      </c>
      <c r="C108">
        <v>3</v>
      </c>
      <c r="D108">
        <v>22</v>
      </c>
      <c r="E108">
        <v>2220</v>
      </c>
      <c r="F108" t="s">
        <v>41</v>
      </c>
      <c r="G108">
        <v>40365000</v>
      </c>
      <c r="H108">
        <v>40365000</v>
      </c>
      <c r="I108">
        <v>0</v>
      </c>
      <c r="J108">
        <v>0</v>
      </c>
      <c r="K108">
        <v>40365000</v>
      </c>
      <c r="L108">
        <v>40365000</v>
      </c>
      <c r="M108">
        <v>19171800</v>
      </c>
      <c r="N108">
        <v>450000</v>
      </c>
      <c r="O108">
        <v>4007600</v>
      </c>
      <c r="P108">
        <v>5812480</v>
      </c>
      <c r="Q108">
        <v>29441880</v>
      </c>
      <c r="R108">
        <v>225</v>
      </c>
      <c r="S108">
        <v>1566000</v>
      </c>
      <c r="T108">
        <v>2</v>
      </c>
      <c r="U108">
        <v>227</v>
      </c>
      <c r="V108">
        <v>684000</v>
      </c>
      <c r="W108">
        <v>2250000</v>
      </c>
      <c r="X108">
        <v>72.939130434782612</v>
      </c>
    </row>
    <row r="109" spans="1:24" x14ac:dyDescent="0.25">
      <c r="A109">
        <v>5071</v>
      </c>
      <c r="B109" t="s">
        <v>25</v>
      </c>
      <c r="C109">
        <v>3</v>
      </c>
      <c r="D109">
        <v>16</v>
      </c>
      <c r="E109">
        <v>1622</v>
      </c>
      <c r="F109" t="s">
        <v>59</v>
      </c>
      <c r="G109">
        <v>979500</v>
      </c>
      <c r="H109">
        <v>979500</v>
      </c>
      <c r="I109">
        <v>0</v>
      </c>
      <c r="J109">
        <v>0</v>
      </c>
      <c r="K109">
        <v>979500</v>
      </c>
      <c r="L109">
        <v>979500</v>
      </c>
      <c r="M109">
        <v>158152</v>
      </c>
      <c r="N109">
        <v>11970</v>
      </c>
      <c r="O109">
        <v>131182</v>
      </c>
      <c r="P109">
        <v>412400</v>
      </c>
      <c r="Q109">
        <v>713704</v>
      </c>
      <c r="R109">
        <v>30</v>
      </c>
      <c r="S109">
        <v>232800</v>
      </c>
      <c r="T109">
        <v>5</v>
      </c>
      <c r="U109">
        <v>35</v>
      </c>
      <c r="V109">
        <v>41440</v>
      </c>
      <c r="W109">
        <v>274240</v>
      </c>
      <c r="X109">
        <v>72.864114344053093</v>
      </c>
    </row>
    <row r="110" spans="1:24" x14ac:dyDescent="0.25">
      <c r="A110">
        <v>5572</v>
      </c>
      <c r="B110" t="s">
        <v>25</v>
      </c>
      <c r="C110">
        <v>3</v>
      </c>
      <c r="D110">
        <v>10</v>
      </c>
      <c r="E110">
        <v>1079</v>
      </c>
      <c r="F110" t="s">
        <v>39</v>
      </c>
      <c r="G110">
        <v>9300000</v>
      </c>
      <c r="H110">
        <v>9300000</v>
      </c>
      <c r="I110">
        <v>0</v>
      </c>
      <c r="J110">
        <v>0</v>
      </c>
      <c r="K110">
        <v>9300000</v>
      </c>
      <c r="L110">
        <v>9300000</v>
      </c>
      <c r="M110">
        <v>4948000</v>
      </c>
      <c r="N110">
        <v>809000</v>
      </c>
      <c r="O110">
        <v>926600</v>
      </c>
      <c r="P110">
        <v>61600</v>
      </c>
      <c r="Q110">
        <v>6745200</v>
      </c>
      <c r="R110">
        <v>36</v>
      </c>
      <c r="S110">
        <v>225600</v>
      </c>
      <c r="T110">
        <v>0</v>
      </c>
      <c r="U110">
        <v>36</v>
      </c>
      <c r="V110">
        <v>53280</v>
      </c>
      <c r="W110">
        <v>278880</v>
      </c>
      <c r="X110">
        <v>72.529032258064518</v>
      </c>
    </row>
    <row r="111" spans="1:24" x14ac:dyDescent="0.25">
      <c r="A111">
        <v>1043</v>
      </c>
      <c r="B111" t="s">
        <v>46</v>
      </c>
      <c r="C111">
        <v>3</v>
      </c>
      <c r="D111">
        <v>23</v>
      </c>
      <c r="E111">
        <v>2395</v>
      </c>
      <c r="F111" t="s">
        <v>26</v>
      </c>
      <c r="G111">
        <v>2850000</v>
      </c>
      <c r="H111">
        <v>2850000</v>
      </c>
      <c r="I111">
        <v>0</v>
      </c>
      <c r="J111">
        <v>0</v>
      </c>
      <c r="K111">
        <v>2850000</v>
      </c>
      <c r="L111">
        <v>2850000</v>
      </c>
      <c r="M111">
        <v>1609085</v>
      </c>
      <c r="N111">
        <v>0</v>
      </c>
      <c r="O111">
        <v>396328</v>
      </c>
      <c r="P111">
        <v>54500</v>
      </c>
      <c r="Q111">
        <v>2059913</v>
      </c>
      <c r="R111">
        <v>30</v>
      </c>
      <c r="S111">
        <v>284800</v>
      </c>
      <c r="T111">
        <v>0</v>
      </c>
      <c r="U111">
        <v>30</v>
      </c>
      <c r="V111">
        <v>84000</v>
      </c>
      <c r="W111">
        <v>368800</v>
      </c>
      <c r="X111">
        <v>72.27764912280702</v>
      </c>
    </row>
    <row r="112" spans="1:24" x14ac:dyDescent="0.25">
      <c r="A112">
        <v>3071</v>
      </c>
      <c r="B112" t="s">
        <v>23</v>
      </c>
      <c r="C112">
        <v>3</v>
      </c>
      <c r="D112">
        <v>16</v>
      </c>
      <c r="E112">
        <v>1622</v>
      </c>
      <c r="F112" t="s">
        <v>59</v>
      </c>
      <c r="G112">
        <v>1450000</v>
      </c>
      <c r="H112">
        <v>1450000</v>
      </c>
      <c r="I112">
        <v>0</v>
      </c>
      <c r="J112">
        <v>0</v>
      </c>
      <c r="K112">
        <v>1450000</v>
      </c>
      <c r="L112">
        <v>1450000</v>
      </c>
      <c r="M112">
        <v>936940</v>
      </c>
      <c r="N112">
        <v>53500</v>
      </c>
      <c r="O112">
        <v>45560</v>
      </c>
      <c r="P112">
        <v>11600</v>
      </c>
      <c r="Q112">
        <v>1047600</v>
      </c>
      <c r="R112">
        <v>31</v>
      </c>
      <c r="S112">
        <v>204600</v>
      </c>
      <c r="T112">
        <v>1</v>
      </c>
      <c r="U112">
        <v>32</v>
      </c>
      <c r="V112">
        <v>72000</v>
      </c>
      <c r="W112">
        <v>276600</v>
      </c>
      <c r="X112">
        <v>72.248275862068965</v>
      </c>
    </row>
    <row r="113" spans="1:24" x14ac:dyDescent="0.25">
      <c r="A113">
        <v>5070</v>
      </c>
      <c r="B113" t="s">
        <v>25</v>
      </c>
      <c r="C113">
        <v>3</v>
      </c>
      <c r="D113">
        <v>10</v>
      </c>
      <c r="E113">
        <v>1079</v>
      </c>
      <c r="F113" t="s">
        <v>39</v>
      </c>
      <c r="G113">
        <v>810000</v>
      </c>
      <c r="H113">
        <v>810000</v>
      </c>
      <c r="I113">
        <v>0</v>
      </c>
      <c r="J113">
        <v>0</v>
      </c>
      <c r="K113">
        <v>810000</v>
      </c>
      <c r="L113">
        <v>810000</v>
      </c>
      <c r="M113">
        <v>246200</v>
      </c>
      <c r="N113">
        <v>229400</v>
      </c>
      <c r="O113">
        <v>60690</v>
      </c>
      <c r="P113">
        <v>43400</v>
      </c>
      <c r="Q113">
        <v>579690</v>
      </c>
      <c r="R113">
        <v>31</v>
      </c>
      <c r="S113">
        <v>186000</v>
      </c>
      <c r="T113">
        <v>3</v>
      </c>
      <c r="U113">
        <v>34</v>
      </c>
      <c r="V113">
        <v>22000</v>
      </c>
      <c r="W113">
        <v>208000</v>
      </c>
      <c r="X113">
        <v>71.566666666666663</v>
      </c>
    </row>
    <row r="114" spans="1:24" x14ac:dyDescent="0.25">
      <c r="A114">
        <v>1032</v>
      </c>
      <c r="B114" t="s">
        <v>46</v>
      </c>
      <c r="C114">
        <v>3</v>
      </c>
      <c r="D114">
        <v>10</v>
      </c>
      <c r="E114">
        <v>1050</v>
      </c>
      <c r="F114" t="s">
        <v>36</v>
      </c>
      <c r="G114">
        <v>585000</v>
      </c>
      <c r="H114">
        <v>555000</v>
      </c>
      <c r="I114">
        <v>0</v>
      </c>
      <c r="J114">
        <v>0</v>
      </c>
      <c r="K114">
        <v>555000</v>
      </c>
      <c r="L114">
        <v>555000</v>
      </c>
      <c r="M114">
        <v>153105</v>
      </c>
      <c r="N114">
        <v>221172</v>
      </c>
      <c r="O114">
        <v>14260</v>
      </c>
      <c r="P114">
        <v>7900</v>
      </c>
      <c r="Q114">
        <v>396437</v>
      </c>
      <c r="R114">
        <v>36</v>
      </c>
      <c r="S114">
        <v>72900</v>
      </c>
      <c r="T114">
        <v>0</v>
      </c>
      <c r="U114">
        <v>36</v>
      </c>
      <c r="V114">
        <v>14720</v>
      </c>
      <c r="W114">
        <v>87620</v>
      </c>
      <c r="X114">
        <v>71.43009009009009</v>
      </c>
    </row>
    <row r="115" spans="1:24" x14ac:dyDescent="0.25">
      <c r="A115">
        <v>1037</v>
      </c>
      <c r="B115" t="s">
        <v>46</v>
      </c>
      <c r="C115">
        <v>3</v>
      </c>
      <c r="D115">
        <v>11</v>
      </c>
      <c r="E115">
        <v>1104</v>
      </c>
      <c r="F115" t="s">
        <v>44</v>
      </c>
      <c r="G115">
        <v>11232368</v>
      </c>
      <c r="H115">
        <v>11232858</v>
      </c>
      <c r="I115">
        <v>0</v>
      </c>
      <c r="J115">
        <v>0</v>
      </c>
      <c r="K115">
        <v>11232858</v>
      </c>
      <c r="L115">
        <v>11232858</v>
      </c>
      <c r="M115">
        <v>0</v>
      </c>
      <c r="N115">
        <v>7019881</v>
      </c>
      <c r="O115">
        <v>202681</v>
      </c>
      <c r="P115">
        <v>790900</v>
      </c>
      <c r="Q115">
        <v>8013462</v>
      </c>
      <c r="R115">
        <v>63</v>
      </c>
      <c r="S115">
        <v>492600</v>
      </c>
      <c r="T115">
        <v>0</v>
      </c>
      <c r="U115">
        <v>63</v>
      </c>
      <c r="V115">
        <v>115800</v>
      </c>
      <c r="W115">
        <v>608400</v>
      </c>
      <c r="X115">
        <v>71.339475670394833</v>
      </c>
    </row>
    <row r="116" spans="1:24" x14ac:dyDescent="0.25">
      <c r="A116">
        <v>3057</v>
      </c>
      <c r="B116" t="s">
        <v>23</v>
      </c>
      <c r="C116">
        <v>3</v>
      </c>
      <c r="D116">
        <v>27</v>
      </c>
      <c r="E116">
        <v>2720</v>
      </c>
      <c r="F116" t="s">
        <v>63</v>
      </c>
      <c r="G116">
        <v>22400000</v>
      </c>
      <c r="H116">
        <v>22400000</v>
      </c>
      <c r="I116">
        <v>0</v>
      </c>
      <c r="J116">
        <v>0</v>
      </c>
      <c r="K116">
        <v>22400000</v>
      </c>
      <c r="L116">
        <v>22400000</v>
      </c>
      <c r="M116">
        <v>6909430</v>
      </c>
      <c r="N116">
        <v>18000</v>
      </c>
      <c r="O116">
        <v>2476400</v>
      </c>
      <c r="P116">
        <v>6495600</v>
      </c>
      <c r="Q116">
        <v>15899430</v>
      </c>
      <c r="R116">
        <v>79</v>
      </c>
      <c r="S116">
        <v>769900</v>
      </c>
      <c r="T116">
        <v>2</v>
      </c>
      <c r="U116">
        <v>81</v>
      </c>
      <c r="V116">
        <v>385620</v>
      </c>
      <c r="W116">
        <v>1155520</v>
      </c>
      <c r="X116">
        <v>70.979598214285716</v>
      </c>
    </row>
    <row r="117" spans="1:24" x14ac:dyDescent="0.25">
      <c r="A117">
        <v>1003</v>
      </c>
      <c r="B117" t="s">
        <v>46</v>
      </c>
      <c r="C117">
        <v>3</v>
      </c>
      <c r="D117">
        <v>10</v>
      </c>
      <c r="E117">
        <v>1079</v>
      </c>
      <c r="F117" t="s">
        <v>39</v>
      </c>
      <c r="G117">
        <v>2550000</v>
      </c>
      <c r="H117">
        <v>2550850</v>
      </c>
      <c r="I117">
        <v>0</v>
      </c>
      <c r="J117">
        <v>0</v>
      </c>
      <c r="K117">
        <v>2550850</v>
      </c>
      <c r="L117">
        <v>2550850</v>
      </c>
      <c r="M117">
        <v>1080865</v>
      </c>
      <c r="N117">
        <v>379650</v>
      </c>
      <c r="O117">
        <v>258540</v>
      </c>
      <c r="P117">
        <v>81440</v>
      </c>
      <c r="Q117">
        <v>1800495</v>
      </c>
      <c r="R117">
        <v>91</v>
      </c>
      <c r="S117">
        <v>599400</v>
      </c>
      <c r="T117">
        <v>0</v>
      </c>
      <c r="U117">
        <v>91</v>
      </c>
      <c r="V117">
        <v>140440</v>
      </c>
      <c r="W117">
        <v>739840</v>
      </c>
      <c r="X117">
        <v>70.584119019150478</v>
      </c>
    </row>
    <row r="118" spans="1:24" x14ac:dyDescent="0.25">
      <c r="A118">
        <v>5013</v>
      </c>
      <c r="B118" t="s">
        <v>25</v>
      </c>
      <c r="C118">
        <v>3</v>
      </c>
      <c r="D118">
        <v>31</v>
      </c>
      <c r="E118">
        <v>3100</v>
      </c>
      <c r="F118" t="s">
        <v>54</v>
      </c>
      <c r="G118">
        <v>5399000</v>
      </c>
      <c r="H118">
        <v>5399000</v>
      </c>
      <c r="I118">
        <v>0</v>
      </c>
      <c r="J118">
        <v>0</v>
      </c>
      <c r="K118">
        <v>5399000</v>
      </c>
      <c r="L118">
        <v>5399000</v>
      </c>
      <c r="M118">
        <v>3082100</v>
      </c>
      <c r="N118">
        <v>27800</v>
      </c>
      <c r="O118">
        <v>372000</v>
      </c>
      <c r="P118">
        <v>326000</v>
      </c>
      <c r="Q118">
        <v>3807900</v>
      </c>
      <c r="R118">
        <v>138</v>
      </c>
      <c r="S118">
        <v>1131000</v>
      </c>
      <c r="T118">
        <v>1</v>
      </c>
      <c r="U118">
        <v>139</v>
      </c>
      <c r="V118">
        <v>264000</v>
      </c>
      <c r="W118">
        <v>1395000</v>
      </c>
      <c r="X118">
        <v>70.529727727356914</v>
      </c>
    </row>
    <row r="119" spans="1:24" x14ac:dyDescent="0.25">
      <c r="A119">
        <v>1005</v>
      </c>
      <c r="B119" t="s">
        <v>46</v>
      </c>
      <c r="C119">
        <v>3</v>
      </c>
      <c r="D119">
        <v>22</v>
      </c>
      <c r="E119">
        <v>2220</v>
      </c>
      <c r="F119" t="s">
        <v>41</v>
      </c>
      <c r="G119">
        <v>10848900</v>
      </c>
      <c r="H119">
        <v>10851800</v>
      </c>
      <c r="I119">
        <v>0</v>
      </c>
      <c r="J119">
        <v>0</v>
      </c>
      <c r="K119">
        <v>10851800</v>
      </c>
      <c r="L119">
        <v>10851800</v>
      </c>
      <c r="M119">
        <v>6857060</v>
      </c>
      <c r="N119">
        <v>0</v>
      </c>
      <c r="O119">
        <v>372030</v>
      </c>
      <c r="P119">
        <v>418440</v>
      </c>
      <c r="Q119">
        <v>7647530</v>
      </c>
      <c r="R119">
        <v>121</v>
      </c>
      <c r="S119">
        <v>796800</v>
      </c>
      <c r="T119">
        <v>0</v>
      </c>
      <c r="U119">
        <v>121</v>
      </c>
      <c r="V119">
        <v>182240</v>
      </c>
      <c r="W119">
        <v>979040</v>
      </c>
      <c r="X119">
        <v>70.472456182384491</v>
      </c>
    </row>
    <row r="120" spans="1:24" x14ac:dyDescent="0.25">
      <c r="A120">
        <v>1041</v>
      </c>
      <c r="B120" t="s">
        <v>46</v>
      </c>
      <c r="C120">
        <v>3</v>
      </c>
      <c r="D120">
        <v>11</v>
      </c>
      <c r="E120">
        <v>1104</v>
      </c>
      <c r="F120" t="s">
        <v>44</v>
      </c>
      <c r="G120">
        <v>4744631</v>
      </c>
      <c r="H120">
        <v>4746681</v>
      </c>
      <c r="I120">
        <v>0</v>
      </c>
      <c r="J120">
        <v>0</v>
      </c>
      <c r="K120">
        <v>4746681</v>
      </c>
      <c r="L120">
        <v>4746681</v>
      </c>
      <c r="M120">
        <v>0</v>
      </c>
      <c r="N120">
        <v>2544684</v>
      </c>
      <c r="O120">
        <v>693698</v>
      </c>
      <c r="P120">
        <v>83940</v>
      </c>
      <c r="Q120">
        <v>3322322</v>
      </c>
      <c r="R120">
        <v>78</v>
      </c>
      <c r="S120">
        <v>633000</v>
      </c>
      <c r="T120">
        <v>0</v>
      </c>
      <c r="U120">
        <v>78</v>
      </c>
      <c r="V120">
        <v>157132</v>
      </c>
      <c r="W120">
        <v>790132</v>
      </c>
      <c r="X120">
        <v>69.992527410205156</v>
      </c>
    </row>
    <row r="121" spans="1:24" x14ac:dyDescent="0.25">
      <c r="A121">
        <v>1017</v>
      </c>
      <c r="B121" t="s">
        <v>46</v>
      </c>
      <c r="C121">
        <v>3</v>
      </c>
      <c r="D121">
        <v>24</v>
      </c>
      <c r="E121">
        <v>2420</v>
      </c>
      <c r="F121" t="s">
        <v>55</v>
      </c>
      <c r="G121">
        <v>23191210</v>
      </c>
      <c r="H121">
        <v>23198630</v>
      </c>
      <c r="I121">
        <v>0</v>
      </c>
      <c r="J121">
        <v>0</v>
      </c>
      <c r="K121">
        <v>23198630</v>
      </c>
      <c r="L121">
        <v>23198630</v>
      </c>
      <c r="M121">
        <v>15156279</v>
      </c>
      <c r="N121">
        <v>268832</v>
      </c>
      <c r="O121">
        <v>522580</v>
      </c>
      <c r="P121">
        <v>269000</v>
      </c>
      <c r="Q121">
        <v>16216691</v>
      </c>
      <c r="R121">
        <v>121</v>
      </c>
      <c r="S121">
        <v>959880</v>
      </c>
      <c r="T121">
        <v>0</v>
      </c>
      <c r="U121">
        <v>121</v>
      </c>
      <c r="V121">
        <v>331320</v>
      </c>
      <c r="W121">
        <v>1291200</v>
      </c>
      <c r="X121">
        <v>69.903658103948388</v>
      </c>
    </row>
    <row r="122" spans="1:24" x14ac:dyDescent="0.25">
      <c r="A122">
        <v>1001</v>
      </c>
      <c r="B122" t="s">
        <v>46</v>
      </c>
      <c r="C122">
        <v>3</v>
      </c>
      <c r="D122">
        <v>10</v>
      </c>
      <c r="E122">
        <v>1050</v>
      </c>
      <c r="F122" t="s">
        <v>36</v>
      </c>
      <c r="G122">
        <v>4328580</v>
      </c>
      <c r="H122">
        <v>4328580</v>
      </c>
      <c r="I122">
        <v>0</v>
      </c>
      <c r="J122">
        <v>0</v>
      </c>
      <c r="K122">
        <v>4328580</v>
      </c>
      <c r="L122">
        <v>4328580</v>
      </c>
      <c r="M122">
        <v>2517550</v>
      </c>
      <c r="N122">
        <v>268813</v>
      </c>
      <c r="O122">
        <v>148448</v>
      </c>
      <c r="P122">
        <v>71660</v>
      </c>
      <c r="Q122">
        <v>3006471</v>
      </c>
      <c r="R122">
        <v>36</v>
      </c>
      <c r="S122">
        <v>240400</v>
      </c>
      <c r="T122">
        <v>0</v>
      </c>
      <c r="U122">
        <v>36</v>
      </c>
      <c r="V122">
        <v>24850</v>
      </c>
      <c r="W122">
        <v>265250</v>
      </c>
      <c r="X122">
        <v>69.456288205369887</v>
      </c>
    </row>
    <row r="123" spans="1:24" x14ac:dyDescent="0.25">
      <c r="A123">
        <v>3077</v>
      </c>
      <c r="B123" t="s">
        <v>23</v>
      </c>
      <c r="C123">
        <v>3</v>
      </c>
      <c r="D123">
        <v>22</v>
      </c>
      <c r="E123">
        <v>2220</v>
      </c>
      <c r="F123" t="s">
        <v>41</v>
      </c>
      <c r="G123">
        <v>34350000</v>
      </c>
      <c r="H123">
        <v>34350000</v>
      </c>
      <c r="I123">
        <v>0</v>
      </c>
      <c r="J123">
        <v>0</v>
      </c>
      <c r="K123">
        <v>34350000</v>
      </c>
      <c r="L123">
        <v>34350000</v>
      </c>
      <c r="M123">
        <v>17202500</v>
      </c>
      <c r="N123">
        <v>1145200</v>
      </c>
      <c r="O123">
        <v>1462600</v>
      </c>
      <c r="P123">
        <v>3988400</v>
      </c>
      <c r="Q123">
        <v>23798700</v>
      </c>
      <c r="R123">
        <v>85</v>
      </c>
      <c r="S123">
        <v>647900</v>
      </c>
      <c r="T123">
        <v>1</v>
      </c>
      <c r="U123">
        <v>86</v>
      </c>
      <c r="V123">
        <v>375200</v>
      </c>
      <c r="W123">
        <v>1023100</v>
      </c>
      <c r="X123">
        <v>69.282969432314417</v>
      </c>
    </row>
    <row r="124" spans="1:24" x14ac:dyDescent="0.25">
      <c r="A124">
        <v>5006</v>
      </c>
      <c r="B124" t="s">
        <v>25</v>
      </c>
      <c r="C124">
        <v>3</v>
      </c>
      <c r="D124">
        <v>10</v>
      </c>
      <c r="E124">
        <v>1073</v>
      </c>
      <c r="F124" t="s">
        <v>37</v>
      </c>
      <c r="G124">
        <v>4241775</v>
      </c>
      <c r="H124">
        <v>4226548</v>
      </c>
      <c r="I124">
        <v>0</v>
      </c>
      <c r="J124">
        <v>0</v>
      </c>
      <c r="K124">
        <v>4226548</v>
      </c>
      <c r="L124">
        <v>4226548</v>
      </c>
      <c r="M124">
        <v>1515138</v>
      </c>
      <c r="N124">
        <v>305936</v>
      </c>
      <c r="O124">
        <v>468050</v>
      </c>
      <c r="P124">
        <v>560300</v>
      </c>
      <c r="Q124">
        <v>2849424</v>
      </c>
      <c r="R124">
        <v>78</v>
      </c>
      <c r="S124">
        <v>765100</v>
      </c>
      <c r="T124">
        <v>0</v>
      </c>
      <c r="U124">
        <v>78</v>
      </c>
      <c r="V124">
        <v>143460</v>
      </c>
      <c r="W124">
        <v>908560</v>
      </c>
      <c r="X124">
        <v>67.417287109953563</v>
      </c>
    </row>
    <row r="125" spans="1:24" x14ac:dyDescent="0.25">
      <c r="A125">
        <v>1006</v>
      </c>
      <c r="B125" t="s">
        <v>46</v>
      </c>
      <c r="C125">
        <v>3</v>
      </c>
      <c r="D125">
        <v>31</v>
      </c>
      <c r="E125">
        <v>3100</v>
      </c>
      <c r="F125" t="s">
        <v>54</v>
      </c>
      <c r="G125">
        <v>788105</v>
      </c>
      <c r="H125">
        <v>788105</v>
      </c>
      <c r="I125">
        <v>0</v>
      </c>
      <c r="J125">
        <v>0</v>
      </c>
      <c r="K125">
        <v>788105</v>
      </c>
      <c r="L125">
        <v>788105</v>
      </c>
      <c r="M125">
        <v>369576</v>
      </c>
      <c r="N125">
        <v>1500</v>
      </c>
      <c r="O125">
        <v>119192</v>
      </c>
      <c r="P125">
        <v>38000</v>
      </c>
      <c r="Q125">
        <v>528268</v>
      </c>
      <c r="R125">
        <v>20</v>
      </c>
      <c r="S125">
        <v>133190</v>
      </c>
      <c r="T125">
        <v>1</v>
      </c>
      <c r="U125">
        <v>21</v>
      </c>
      <c r="V125">
        <v>51672</v>
      </c>
      <c r="W125">
        <v>184862</v>
      </c>
      <c r="X125">
        <v>67.030154611377924</v>
      </c>
    </row>
    <row r="126" spans="1:24" x14ac:dyDescent="0.25">
      <c r="A126">
        <v>1019</v>
      </c>
      <c r="B126" t="s">
        <v>46</v>
      </c>
      <c r="C126">
        <v>3</v>
      </c>
      <c r="D126">
        <v>24</v>
      </c>
      <c r="E126">
        <v>2420</v>
      </c>
      <c r="F126" t="s">
        <v>55</v>
      </c>
      <c r="G126">
        <v>6665000</v>
      </c>
      <c r="H126">
        <v>6668665</v>
      </c>
      <c r="I126">
        <v>0</v>
      </c>
      <c r="J126">
        <v>0</v>
      </c>
      <c r="K126">
        <v>6668665</v>
      </c>
      <c r="L126">
        <v>6668665</v>
      </c>
      <c r="M126">
        <v>4005800</v>
      </c>
      <c r="N126">
        <v>82152</v>
      </c>
      <c r="O126">
        <v>226430</v>
      </c>
      <c r="P126">
        <v>115300</v>
      </c>
      <c r="Q126">
        <v>4429682</v>
      </c>
      <c r="R126">
        <v>31</v>
      </c>
      <c r="S126">
        <v>243600</v>
      </c>
      <c r="T126">
        <v>0</v>
      </c>
      <c r="U126">
        <v>31</v>
      </c>
      <c r="V126">
        <v>43920</v>
      </c>
      <c r="W126">
        <v>287520</v>
      </c>
      <c r="X126">
        <v>66.425319010626566</v>
      </c>
    </row>
    <row r="127" spans="1:24" x14ac:dyDescent="0.25">
      <c r="A127">
        <v>5034</v>
      </c>
      <c r="B127" t="s">
        <v>25</v>
      </c>
      <c r="C127">
        <v>3</v>
      </c>
      <c r="D127">
        <v>23</v>
      </c>
      <c r="E127">
        <v>2310</v>
      </c>
      <c r="F127" t="s">
        <v>40</v>
      </c>
      <c r="G127">
        <v>3576020</v>
      </c>
      <c r="H127">
        <v>3922940</v>
      </c>
      <c r="I127">
        <v>0</v>
      </c>
      <c r="J127">
        <v>0</v>
      </c>
      <c r="K127">
        <v>3922940</v>
      </c>
      <c r="L127">
        <v>3922940</v>
      </c>
      <c r="M127">
        <v>1774660</v>
      </c>
      <c r="N127">
        <v>0</v>
      </c>
      <c r="O127">
        <v>627320</v>
      </c>
      <c r="P127">
        <v>199880</v>
      </c>
      <c r="Q127">
        <v>2601860</v>
      </c>
      <c r="R127">
        <v>47</v>
      </c>
      <c r="S127">
        <v>405840</v>
      </c>
      <c r="T127">
        <v>0</v>
      </c>
      <c r="U127">
        <v>47</v>
      </c>
      <c r="V127">
        <v>114050</v>
      </c>
      <c r="W127">
        <v>519890</v>
      </c>
      <c r="X127">
        <v>66.324236414525842</v>
      </c>
    </row>
    <row r="128" spans="1:24" x14ac:dyDescent="0.25">
      <c r="A128">
        <v>5508</v>
      </c>
      <c r="B128" t="s">
        <v>25</v>
      </c>
      <c r="C128">
        <v>3</v>
      </c>
      <c r="D128">
        <v>10</v>
      </c>
      <c r="E128">
        <v>1073</v>
      </c>
      <c r="F128" t="s">
        <v>37</v>
      </c>
      <c r="G128">
        <v>5487865</v>
      </c>
      <c r="H128">
        <v>5487865</v>
      </c>
      <c r="I128">
        <v>0</v>
      </c>
      <c r="J128">
        <v>0</v>
      </c>
      <c r="K128">
        <v>5487865</v>
      </c>
      <c r="L128">
        <v>5487865</v>
      </c>
      <c r="M128">
        <v>2250685</v>
      </c>
      <c r="N128">
        <v>152424</v>
      </c>
      <c r="O128">
        <v>790320</v>
      </c>
      <c r="P128">
        <v>438160</v>
      </c>
      <c r="Q128">
        <v>3631589</v>
      </c>
      <c r="R128">
        <v>71</v>
      </c>
      <c r="S128">
        <v>405000</v>
      </c>
      <c r="T128">
        <v>0</v>
      </c>
      <c r="U128">
        <v>71</v>
      </c>
      <c r="V128">
        <v>231200</v>
      </c>
      <c r="W128">
        <v>636200</v>
      </c>
      <c r="X128">
        <v>66.174896795019549</v>
      </c>
    </row>
    <row r="129" spans="1:24" x14ac:dyDescent="0.25">
      <c r="A129">
        <v>5030</v>
      </c>
      <c r="B129" t="s">
        <v>25</v>
      </c>
      <c r="C129">
        <v>3</v>
      </c>
      <c r="D129">
        <v>21</v>
      </c>
      <c r="E129">
        <v>2100</v>
      </c>
      <c r="F129" t="s">
        <v>58</v>
      </c>
      <c r="G129">
        <v>24664881</v>
      </c>
      <c r="H129">
        <v>24564442</v>
      </c>
      <c r="I129">
        <v>0</v>
      </c>
      <c r="J129">
        <v>0</v>
      </c>
      <c r="K129">
        <v>24564442</v>
      </c>
      <c r="L129">
        <v>24564442</v>
      </c>
      <c r="M129">
        <v>6901961</v>
      </c>
      <c r="N129">
        <v>5681116</v>
      </c>
      <c r="O129">
        <v>1720004</v>
      </c>
      <c r="P129">
        <v>1803900</v>
      </c>
      <c r="Q129">
        <v>16106981</v>
      </c>
      <c r="R129">
        <v>224</v>
      </c>
      <c r="S129">
        <v>3440788</v>
      </c>
      <c r="T129">
        <v>0</v>
      </c>
      <c r="U129">
        <v>224</v>
      </c>
      <c r="V129">
        <v>601044</v>
      </c>
      <c r="W129">
        <v>4041832</v>
      </c>
      <c r="X129">
        <v>65.570310939690785</v>
      </c>
    </row>
    <row r="130" spans="1:24" x14ac:dyDescent="0.25">
      <c r="A130">
        <v>3070</v>
      </c>
      <c r="B130" t="s">
        <v>23</v>
      </c>
      <c r="C130">
        <v>3</v>
      </c>
      <c r="D130">
        <v>24</v>
      </c>
      <c r="E130">
        <v>2410</v>
      </c>
      <c r="F130" t="s">
        <v>32</v>
      </c>
      <c r="G130">
        <v>86472000</v>
      </c>
      <c r="H130">
        <v>86472000</v>
      </c>
      <c r="I130">
        <v>0</v>
      </c>
      <c r="J130">
        <v>0</v>
      </c>
      <c r="K130">
        <v>86472000</v>
      </c>
      <c r="L130">
        <v>86472000</v>
      </c>
      <c r="M130">
        <v>54679000</v>
      </c>
      <c r="N130">
        <v>0</v>
      </c>
      <c r="O130">
        <v>1221260</v>
      </c>
      <c r="P130">
        <v>370000</v>
      </c>
      <c r="Q130">
        <v>56270260</v>
      </c>
      <c r="R130">
        <v>62</v>
      </c>
      <c r="S130">
        <v>402000</v>
      </c>
      <c r="T130">
        <v>0</v>
      </c>
      <c r="U130">
        <v>62</v>
      </c>
      <c r="V130">
        <v>128640</v>
      </c>
      <c r="W130">
        <v>530640</v>
      </c>
      <c r="X130">
        <v>65.073387917476182</v>
      </c>
    </row>
    <row r="131" spans="1:24" x14ac:dyDescent="0.25">
      <c r="A131">
        <v>1002</v>
      </c>
      <c r="B131" t="s">
        <v>46</v>
      </c>
      <c r="C131">
        <v>3</v>
      </c>
      <c r="D131">
        <v>10</v>
      </c>
      <c r="E131">
        <v>1073</v>
      </c>
      <c r="F131" t="s">
        <v>37</v>
      </c>
      <c r="G131">
        <v>1137500</v>
      </c>
      <c r="H131">
        <v>1161950</v>
      </c>
      <c r="I131">
        <v>0</v>
      </c>
      <c r="J131">
        <v>0</v>
      </c>
      <c r="K131">
        <v>1161950</v>
      </c>
      <c r="L131">
        <v>1161950</v>
      </c>
      <c r="M131">
        <v>423245</v>
      </c>
      <c r="N131">
        <v>27772</v>
      </c>
      <c r="O131">
        <v>258400</v>
      </c>
      <c r="P131">
        <v>45800</v>
      </c>
      <c r="Q131">
        <v>755217</v>
      </c>
      <c r="R131">
        <v>30</v>
      </c>
      <c r="S131">
        <v>118200</v>
      </c>
      <c r="T131">
        <v>0</v>
      </c>
      <c r="U131">
        <v>30</v>
      </c>
      <c r="V131">
        <v>0</v>
      </c>
      <c r="W131">
        <v>118200</v>
      </c>
      <c r="X131">
        <v>64.995653857739143</v>
      </c>
    </row>
    <row r="132" spans="1:24" x14ac:dyDescent="0.25">
      <c r="A132">
        <v>5021</v>
      </c>
      <c r="B132" t="s">
        <v>25</v>
      </c>
      <c r="C132">
        <v>1</v>
      </c>
      <c r="D132">
        <v>18</v>
      </c>
      <c r="E132">
        <v>1812</v>
      </c>
      <c r="F132" t="s">
        <v>34</v>
      </c>
      <c r="G132">
        <v>47250</v>
      </c>
      <c r="H132">
        <v>40500</v>
      </c>
      <c r="I132">
        <v>0</v>
      </c>
      <c r="J132">
        <v>0</v>
      </c>
      <c r="K132">
        <v>40500</v>
      </c>
      <c r="L132">
        <v>40500</v>
      </c>
      <c r="M132">
        <v>5074</v>
      </c>
      <c r="N132">
        <v>200</v>
      </c>
      <c r="O132">
        <v>12500</v>
      </c>
      <c r="P132">
        <v>8400</v>
      </c>
      <c r="Q132">
        <v>26174</v>
      </c>
      <c r="R132">
        <v>170</v>
      </c>
      <c r="S132">
        <v>1483510</v>
      </c>
      <c r="T132">
        <v>0</v>
      </c>
      <c r="U132">
        <v>170</v>
      </c>
      <c r="V132">
        <v>0</v>
      </c>
      <c r="W132">
        <v>1483510</v>
      </c>
      <c r="X132">
        <v>64.627160493827162</v>
      </c>
    </row>
    <row r="133" spans="1:24" x14ac:dyDescent="0.25">
      <c r="A133">
        <v>5063</v>
      </c>
      <c r="B133" t="s">
        <v>25</v>
      </c>
      <c r="C133">
        <v>3</v>
      </c>
      <c r="D133">
        <v>11</v>
      </c>
      <c r="E133">
        <v>1104</v>
      </c>
      <c r="F133" t="s">
        <v>44</v>
      </c>
      <c r="G133">
        <v>172264763</v>
      </c>
      <c r="H133">
        <v>172260606</v>
      </c>
      <c r="I133">
        <v>0</v>
      </c>
      <c r="J133">
        <v>0</v>
      </c>
      <c r="K133">
        <v>172260606</v>
      </c>
      <c r="L133">
        <v>172260606</v>
      </c>
      <c r="M133">
        <v>36420631</v>
      </c>
      <c r="N133">
        <v>39489695</v>
      </c>
      <c r="O133">
        <v>10671558</v>
      </c>
      <c r="P133">
        <v>24157658</v>
      </c>
      <c r="Q133">
        <v>110739542</v>
      </c>
      <c r="R133">
        <v>266</v>
      </c>
      <c r="S133">
        <v>4248949</v>
      </c>
      <c r="T133">
        <v>0</v>
      </c>
      <c r="U133">
        <v>266</v>
      </c>
      <c r="V133">
        <v>2582030</v>
      </c>
      <c r="W133">
        <v>6830979</v>
      </c>
      <c r="X133">
        <v>64.28605156538228</v>
      </c>
    </row>
    <row r="134" spans="1:24" x14ac:dyDescent="0.25">
      <c r="A134">
        <v>1008</v>
      </c>
      <c r="B134" t="s">
        <v>46</v>
      </c>
      <c r="C134">
        <v>3</v>
      </c>
      <c r="D134">
        <v>10</v>
      </c>
      <c r="E134">
        <v>1050</v>
      </c>
      <c r="F134" t="s">
        <v>36</v>
      </c>
      <c r="G134">
        <v>742700</v>
      </c>
      <c r="H134">
        <v>742700</v>
      </c>
      <c r="I134">
        <v>0</v>
      </c>
      <c r="J134">
        <v>0</v>
      </c>
      <c r="K134">
        <v>742700</v>
      </c>
      <c r="L134">
        <v>742700</v>
      </c>
      <c r="M134">
        <v>221375</v>
      </c>
      <c r="N134">
        <v>116457</v>
      </c>
      <c r="O134">
        <v>118714</v>
      </c>
      <c r="P134">
        <v>17700</v>
      </c>
      <c r="Q134">
        <v>474246</v>
      </c>
      <c r="R134">
        <v>32</v>
      </c>
      <c r="S134">
        <v>123000</v>
      </c>
      <c r="T134">
        <v>0</v>
      </c>
      <c r="U134">
        <v>32</v>
      </c>
      <c r="V134">
        <v>23200</v>
      </c>
      <c r="W134">
        <v>146200</v>
      </c>
      <c r="X134">
        <v>63.854315335936448</v>
      </c>
    </row>
    <row r="135" spans="1:24" x14ac:dyDescent="0.25">
      <c r="A135">
        <v>3003</v>
      </c>
      <c r="B135" t="s">
        <v>23</v>
      </c>
      <c r="C135">
        <v>3</v>
      </c>
      <c r="D135">
        <v>10</v>
      </c>
      <c r="E135">
        <v>1050</v>
      </c>
      <c r="F135" t="s">
        <v>36</v>
      </c>
      <c r="G135">
        <v>24580000</v>
      </c>
      <c r="H135">
        <v>24580000</v>
      </c>
      <c r="I135">
        <v>0</v>
      </c>
      <c r="J135">
        <v>0</v>
      </c>
      <c r="K135">
        <v>24580000</v>
      </c>
      <c r="L135">
        <v>24557000</v>
      </c>
      <c r="M135">
        <v>10388400</v>
      </c>
      <c r="N135">
        <v>3267500</v>
      </c>
      <c r="O135">
        <v>682682</v>
      </c>
      <c r="P135">
        <v>1241550</v>
      </c>
      <c r="Q135">
        <v>15580132</v>
      </c>
      <c r="R135">
        <v>200</v>
      </c>
      <c r="S135">
        <v>1231800</v>
      </c>
      <c r="T135">
        <v>2</v>
      </c>
      <c r="U135">
        <v>202</v>
      </c>
      <c r="V135">
        <v>501920</v>
      </c>
      <c r="W135">
        <v>1733720</v>
      </c>
      <c r="X135">
        <v>63.385402766476808</v>
      </c>
    </row>
    <row r="136" spans="1:24" x14ac:dyDescent="0.25">
      <c r="A136">
        <v>3559</v>
      </c>
      <c r="B136" t="s">
        <v>23</v>
      </c>
      <c r="C136">
        <v>3</v>
      </c>
      <c r="D136">
        <v>23</v>
      </c>
      <c r="E136">
        <v>2310</v>
      </c>
      <c r="F136" t="s">
        <v>40</v>
      </c>
      <c r="G136">
        <v>1731600</v>
      </c>
      <c r="H136">
        <v>1731600</v>
      </c>
      <c r="I136">
        <v>0</v>
      </c>
      <c r="J136">
        <v>0</v>
      </c>
      <c r="K136">
        <v>1731600</v>
      </c>
      <c r="L136">
        <v>1731600</v>
      </c>
      <c r="M136">
        <v>740690</v>
      </c>
      <c r="N136">
        <v>14800</v>
      </c>
      <c r="O136">
        <v>279296</v>
      </c>
      <c r="P136">
        <v>48248</v>
      </c>
      <c r="Q136">
        <v>1083034</v>
      </c>
      <c r="R136">
        <v>38</v>
      </c>
      <c r="S136">
        <v>300000</v>
      </c>
      <c r="T136">
        <v>4</v>
      </c>
      <c r="U136">
        <v>42</v>
      </c>
      <c r="V136">
        <v>50200</v>
      </c>
      <c r="W136">
        <v>350200</v>
      </c>
      <c r="X136">
        <v>62.54527604527604</v>
      </c>
    </row>
    <row r="137" spans="1:24" x14ac:dyDescent="0.25">
      <c r="A137">
        <v>3050</v>
      </c>
      <c r="B137" t="s">
        <v>23</v>
      </c>
      <c r="C137">
        <v>6</v>
      </c>
      <c r="D137">
        <v>24</v>
      </c>
      <c r="E137">
        <v>2432</v>
      </c>
      <c r="F137" t="s">
        <v>64</v>
      </c>
      <c r="G137">
        <v>45712398</v>
      </c>
      <c r="H137">
        <v>46617196</v>
      </c>
      <c r="I137">
        <v>0</v>
      </c>
      <c r="J137">
        <v>0</v>
      </c>
      <c r="K137">
        <v>46617196</v>
      </c>
      <c r="L137">
        <v>46617196</v>
      </c>
      <c r="M137">
        <v>20176000</v>
      </c>
      <c r="N137">
        <v>0</v>
      </c>
      <c r="O137">
        <v>1845268</v>
      </c>
      <c r="P137">
        <v>6870594</v>
      </c>
      <c r="Q137">
        <v>28891862</v>
      </c>
      <c r="R137">
        <v>321</v>
      </c>
      <c r="S137">
        <v>5328075</v>
      </c>
      <c r="T137">
        <v>0</v>
      </c>
      <c r="U137">
        <v>321</v>
      </c>
      <c r="V137">
        <v>3642224</v>
      </c>
      <c r="W137">
        <v>8970299</v>
      </c>
      <c r="X137">
        <v>61.976833613072735</v>
      </c>
    </row>
    <row r="138" spans="1:24" x14ac:dyDescent="0.25">
      <c r="A138">
        <v>3063</v>
      </c>
      <c r="B138" t="s">
        <v>23</v>
      </c>
      <c r="C138">
        <v>3</v>
      </c>
      <c r="D138">
        <v>10</v>
      </c>
      <c r="E138">
        <v>1079</v>
      </c>
      <c r="F138" t="s">
        <v>39</v>
      </c>
      <c r="G138">
        <v>1020000</v>
      </c>
      <c r="H138">
        <v>1020000</v>
      </c>
      <c r="I138">
        <v>0</v>
      </c>
      <c r="J138">
        <v>0</v>
      </c>
      <c r="K138">
        <v>1020000</v>
      </c>
      <c r="L138">
        <v>1020000</v>
      </c>
      <c r="M138">
        <v>485260</v>
      </c>
      <c r="N138">
        <v>33300</v>
      </c>
      <c r="O138">
        <v>81416</v>
      </c>
      <c r="P138">
        <v>21000</v>
      </c>
      <c r="Q138">
        <v>620976</v>
      </c>
      <c r="R138">
        <v>36</v>
      </c>
      <c r="S138">
        <v>181500</v>
      </c>
      <c r="T138">
        <v>0</v>
      </c>
      <c r="U138">
        <v>36</v>
      </c>
      <c r="V138">
        <v>42000</v>
      </c>
      <c r="W138">
        <v>223500</v>
      </c>
      <c r="X138">
        <v>60.88</v>
      </c>
    </row>
    <row r="139" spans="1:24" x14ac:dyDescent="0.25">
      <c r="A139">
        <v>3663</v>
      </c>
      <c r="B139" t="s">
        <v>23</v>
      </c>
      <c r="C139">
        <v>3</v>
      </c>
      <c r="D139">
        <v>11</v>
      </c>
      <c r="E139">
        <v>1104</v>
      </c>
      <c r="F139" t="s">
        <v>44</v>
      </c>
      <c r="G139">
        <v>1035840</v>
      </c>
      <c r="H139">
        <v>1035840</v>
      </c>
      <c r="I139">
        <v>0</v>
      </c>
      <c r="J139">
        <v>0</v>
      </c>
      <c r="K139">
        <v>1035840</v>
      </c>
      <c r="L139">
        <v>1020840</v>
      </c>
      <c r="M139">
        <v>398305</v>
      </c>
      <c r="N139">
        <v>12948</v>
      </c>
      <c r="O139">
        <v>179612</v>
      </c>
      <c r="P139">
        <v>32400</v>
      </c>
      <c r="Q139">
        <v>623265</v>
      </c>
      <c r="R139">
        <v>45</v>
      </c>
      <c r="S139">
        <v>252000</v>
      </c>
      <c r="T139">
        <v>0</v>
      </c>
      <c r="U139">
        <v>45</v>
      </c>
      <c r="V139">
        <v>65184</v>
      </c>
      <c r="W139">
        <v>317184</v>
      </c>
      <c r="X139">
        <v>60.170006950880449</v>
      </c>
    </row>
    <row r="140" spans="1:24" x14ac:dyDescent="0.25">
      <c r="A140">
        <v>3040</v>
      </c>
      <c r="B140" t="s">
        <v>23</v>
      </c>
      <c r="C140">
        <v>3</v>
      </c>
      <c r="D140">
        <v>24</v>
      </c>
      <c r="E140">
        <v>2410</v>
      </c>
      <c r="F140" t="s">
        <v>32</v>
      </c>
      <c r="G140">
        <v>270994833</v>
      </c>
      <c r="H140">
        <v>293517370</v>
      </c>
      <c r="I140">
        <v>0</v>
      </c>
      <c r="J140">
        <v>0</v>
      </c>
      <c r="K140">
        <v>293517370</v>
      </c>
      <c r="L140">
        <v>293517370</v>
      </c>
      <c r="M140">
        <v>141936381</v>
      </c>
      <c r="N140">
        <v>0</v>
      </c>
      <c r="O140">
        <v>10579524</v>
      </c>
      <c r="P140">
        <v>6483742</v>
      </c>
      <c r="Q140">
        <v>158999647</v>
      </c>
      <c r="R140">
        <v>673</v>
      </c>
      <c r="S140">
        <v>6605823</v>
      </c>
      <c r="T140">
        <v>0</v>
      </c>
      <c r="U140">
        <v>673</v>
      </c>
      <c r="V140">
        <v>4202700</v>
      </c>
      <c r="W140">
        <v>10808523</v>
      </c>
      <c r="X140">
        <v>54.170438703508417</v>
      </c>
    </row>
    <row r="141" spans="1:24" x14ac:dyDescent="0.25">
      <c r="A141">
        <v>5066</v>
      </c>
      <c r="B141" t="s">
        <v>25</v>
      </c>
      <c r="C141">
        <v>3</v>
      </c>
      <c r="D141">
        <v>23</v>
      </c>
      <c r="E141">
        <v>2394</v>
      </c>
      <c r="F141" t="s">
        <v>65</v>
      </c>
      <c r="G141">
        <v>116500000</v>
      </c>
      <c r="H141">
        <v>116500000</v>
      </c>
      <c r="I141">
        <v>0</v>
      </c>
      <c r="J141">
        <v>0</v>
      </c>
      <c r="K141">
        <v>116500000</v>
      </c>
      <c r="L141">
        <v>116500000</v>
      </c>
      <c r="M141">
        <v>16160000</v>
      </c>
      <c r="N141">
        <v>13270000</v>
      </c>
      <c r="O141">
        <v>21452000</v>
      </c>
      <c r="P141">
        <v>12197600</v>
      </c>
      <c r="Q141">
        <v>63079600</v>
      </c>
      <c r="R141">
        <v>345</v>
      </c>
      <c r="S141">
        <v>3614000</v>
      </c>
      <c r="T141">
        <v>0</v>
      </c>
      <c r="U141">
        <v>345</v>
      </c>
      <c r="V141">
        <v>3080000</v>
      </c>
      <c r="W141">
        <v>6694000</v>
      </c>
      <c r="X141">
        <v>54.145579399141631</v>
      </c>
    </row>
    <row r="142" spans="1:24" x14ac:dyDescent="0.25">
      <c r="A142">
        <v>5056</v>
      </c>
      <c r="B142" t="s">
        <v>25</v>
      </c>
      <c r="C142">
        <v>3</v>
      </c>
      <c r="D142">
        <v>24</v>
      </c>
      <c r="E142">
        <v>2410</v>
      </c>
      <c r="F142" t="s">
        <v>32</v>
      </c>
      <c r="G142">
        <v>44200000</v>
      </c>
      <c r="H142">
        <v>45050000</v>
      </c>
      <c r="I142">
        <v>15000</v>
      </c>
      <c r="J142">
        <v>0</v>
      </c>
      <c r="K142">
        <v>45065000</v>
      </c>
      <c r="L142">
        <v>45065000</v>
      </c>
      <c r="M142">
        <v>23100000</v>
      </c>
      <c r="N142">
        <v>0</v>
      </c>
      <c r="O142">
        <v>405000</v>
      </c>
      <c r="P142">
        <v>810000</v>
      </c>
      <c r="Q142">
        <v>24315000</v>
      </c>
      <c r="R142">
        <v>62</v>
      </c>
      <c r="S142">
        <v>649800</v>
      </c>
      <c r="T142">
        <v>0</v>
      </c>
      <c r="U142">
        <v>62</v>
      </c>
      <c r="V142">
        <v>184400</v>
      </c>
      <c r="W142">
        <v>834200</v>
      </c>
      <c r="X142">
        <v>53.955397758792856</v>
      </c>
    </row>
    <row r="143" spans="1:24" x14ac:dyDescent="0.25">
      <c r="A143">
        <v>5017</v>
      </c>
      <c r="B143" t="s">
        <v>25</v>
      </c>
      <c r="C143">
        <v>3</v>
      </c>
      <c r="D143">
        <v>17</v>
      </c>
      <c r="E143">
        <v>1709</v>
      </c>
      <c r="F143" t="s">
        <v>33</v>
      </c>
      <c r="G143">
        <v>117564850</v>
      </c>
      <c r="H143">
        <v>117564850</v>
      </c>
      <c r="I143">
        <v>0</v>
      </c>
      <c r="J143">
        <v>0</v>
      </c>
      <c r="K143">
        <v>117564850</v>
      </c>
      <c r="L143">
        <v>117564850</v>
      </c>
      <c r="M143">
        <v>60162500</v>
      </c>
      <c r="N143">
        <v>720000</v>
      </c>
      <c r="O143">
        <v>211700</v>
      </c>
      <c r="P143">
        <v>556060</v>
      </c>
      <c r="Q143">
        <v>61650260</v>
      </c>
      <c r="R143">
        <v>137</v>
      </c>
      <c r="S143">
        <v>2045400</v>
      </c>
      <c r="T143">
        <v>0</v>
      </c>
      <c r="U143">
        <v>137</v>
      </c>
      <c r="V143">
        <v>664308</v>
      </c>
      <c r="W143">
        <v>2709708</v>
      </c>
      <c r="X143">
        <v>52.439364316800471</v>
      </c>
    </row>
    <row r="144" spans="1:24" x14ac:dyDescent="0.25">
      <c r="A144">
        <v>5049</v>
      </c>
      <c r="B144" t="s">
        <v>25</v>
      </c>
      <c r="C144">
        <v>3</v>
      </c>
      <c r="D144">
        <v>16</v>
      </c>
      <c r="E144">
        <v>1622</v>
      </c>
      <c r="F144" t="s">
        <v>59</v>
      </c>
      <c r="G144">
        <v>2580000</v>
      </c>
      <c r="H144">
        <v>2580000</v>
      </c>
      <c r="I144">
        <v>0</v>
      </c>
      <c r="J144">
        <v>0</v>
      </c>
      <c r="K144">
        <v>2580000</v>
      </c>
      <c r="L144">
        <v>2580000</v>
      </c>
      <c r="M144">
        <v>273580</v>
      </c>
      <c r="N144">
        <v>4000</v>
      </c>
      <c r="O144">
        <v>476120</v>
      </c>
      <c r="P144">
        <v>567400</v>
      </c>
      <c r="Q144">
        <v>1321100</v>
      </c>
      <c r="R144">
        <v>66</v>
      </c>
      <c r="S144">
        <v>397500</v>
      </c>
      <c r="T144">
        <v>0</v>
      </c>
      <c r="U144">
        <v>66</v>
      </c>
      <c r="V144">
        <v>184400</v>
      </c>
      <c r="W144">
        <v>581900</v>
      </c>
      <c r="X144">
        <v>51.205426356589143</v>
      </c>
    </row>
    <row r="145" spans="1:24" x14ac:dyDescent="0.25">
      <c r="A145">
        <v>3578</v>
      </c>
      <c r="B145" t="s">
        <v>23</v>
      </c>
      <c r="C145">
        <v>3</v>
      </c>
      <c r="D145">
        <v>25</v>
      </c>
      <c r="E145">
        <v>2511</v>
      </c>
      <c r="F145" t="s">
        <v>43</v>
      </c>
      <c r="G145">
        <v>741938</v>
      </c>
      <c r="H145">
        <v>741938</v>
      </c>
      <c r="I145">
        <v>0</v>
      </c>
      <c r="J145">
        <v>0</v>
      </c>
      <c r="K145">
        <v>741938</v>
      </c>
      <c r="L145">
        <v>741938</v>
      </c>
      <c r="M145">
        <v>228039</v>
      </c>
      <c r="N145">
        <v>0</v>
      </c>
      <c r="O145">
        <v>143240</v>
      </c>
      <c r="P145">
        <v>8500</v>
      </c>
      <c r="Q145">
        <v>379779</v>
      </c>
      <c r="R145">
        <v>40</v>
      </c>
      <c r="S145">
        <v>353340</v>
      </c>
      <c r="T145">
        <v>1</v>
      </c>
      <c r="U145">
        <v>41</v>
      </c>
      <c r="V145">
        <v>44220</v>
      </c>
      <c r="W145">
        <v>397560</v>
      </c>
      <c r="X145">
        <v>51.187430755669617</v>
      </c>
    </row>
    <row r="146" spans="1:24" x14ac:dyDescent="0.25">
      <c r="A146">
        <v>3048</v>
      </c>
      <c r="B146" t="s">
        <v>23</v>
      </c>
      <c r="C146">
        <v>3</v>
      </c>
      <c r="D146">
        <v>24</v>
      </c>
      <c r="E146">
        <v>2420</v>
      </c>
      <c r="F146" t="s">
        <v>55</v>
      </c>
      <c r="G146">
        <v>1536240</v>
      </c>
      <c r="H146">
        <v>1536240</v>
      </c>
      <c r="I146">
        <v>0</v>
      </c>
      <c r="J146">
        <v>0</v>
      </c>
      <c r="K146">
        <v>1536240</v>
      </c>
      <c r="L146">
        <v>1536240</v>
      </c>
      <c r="M146">
        <v>447434</v>
      </c>
      <c r="N146">
        <v>0</v>
      </c>
      <c r="O146">
        <v>200680</v>
      </c>
      <c r="P146">
        <v>111900</v>
      </c>
      <c r="Q146">
        <v>760014</v>
      </c>
      <c r="R146">
        <v>36</v>
      </c>
      <c r="S146">
        <v>351096</v>
      </c>
      <c r="T146">
        <v>4</v>
      </c>
      <c r="U146">
        <v>40</v>
      </c>
      <c r="V146">
        <v>60920</v>
      </c>
      <c r="W146">
        <v>412016</v>
      </c>
      <c r="X146">
        <v>49.472348070613961</v>
      </c>
    </row>
    <row r="147" spans="1:24" x14ac:dyDescent="0.25">
      <c r="A147">
        <v>3010</v>
      </c>
      <c r="B147" t="s">
        <v>23</v>
      </c>
      <c r="C147">
        <v>3</v>
      </c>
      <c r="D147">
        <v>11</v>
      </c>
      <c r="E147">
        <v>1104</v>
      </c>
      <c r="F147" t="s">
        <v>44</v>
      </c>
      <c r="G147">
        <v>10500000</v>
      </c>
      <c r="H147">
        <v>10500000</v>
      </c>
      <c r="I147">
        <v>0</v>
      </c>
      <c r="J147">
        <v>0</v>
      </c>
      <c r="K147">
        <v>10500000</v>
      </c>
      <c r="L147">
        <v>10500000</v>
      </c>
      <c r="M147">
        <v>18090</v>
      </c>
      <c r="N147">
        <v>3512500</v>
      </c>
      <c r="O147">
        <v>546686</v>
      </c>
      <c r="P147">
        <v>1055270</v>
      </c>
      <c r="Q147">
        <v>5132546</v>
      </c>
      <c r="R147">
        <v>47</v>
      </c>
      <c r="S147">
        <v>420200</v>
      </c>
      <c r="T147">
        <v>3</v>
      </c>
      <c r="U147">
        <v>50</v>
      </c>
      <c r="V147">
        <v>371674</v>
      </c>
      <c r="W147">
        <v>791874</v>
      </c>
      <c r="X147">
        <v>48.881390476190475</v>
      </c>
    </row>
    <row r="148" spans="1:24" x14ac:dyDescent="0.25">
      <c r="A148">
        <v>3025</v>
      </c>
      <c r="B148" t="s">
        <v>23</v>
      </c>
      <c r="C148">
        <v>3</v>
      </c>
      <c r="D148">
        <v>21</v>
      </c>
      <c r="E148">
        <v>2100</v>
      </c>
      <c r="F148" t="s">
        <v>58</v>
      </c>
      <c r="G148">
        <v>9829320</v>
      </c>
      <c r="H148">
        <v>9829320</v>
      </c>
      <c r="I148">
        <v>0</v>
      </c>
      <c r="J148">
        <v>0</v>
      </c>
      <c r="K148">
        <v>9829320</v>
      </c>
      <c r="L148">
        <v>9829320</v>
      </c>
      <c r="M148">
        <v>342610</v>
      </c>
      <c r="N148">
        <v>1984000</v>
      </c>
      <c r="O148">
        <v>1756000</v>
      </c>
      <c r="P148">
        <v>306000</v>
      </c>
      <c r="Q148">
        <v>4388610</v>
      </c>
      <c r="R148">
        <v>149</v>
      </c>
      <c r="S148">
        <v>897560</v>
      </c>
      <c r="T148">
        <v>1</v>
      </c>
      <c r="U148">
        <v>150</v>
      </c>
      <c r="V148">
        <v>460000</v>
      </c>
      <c r="W148">
        <v>1357560</v>
      </c>
      <c r="X148">
        <v>44.648154704496349</v>
      </c>
    </row>
    <row r="149" spans="1:24" x14ac:dyDescent="0.25">
      <c r="A149">
        <v>5062</v>
      </c>
      <c r="B149" t="s">
        <v>25</v>
      </c>
      <c r="C149">
        <v>3</v>
      </c>
      <c r="D149">
        <v>10</v>
      </c>
      <c r="E149">
        <v>1050</v>
      </c>
      <c r="F149" t="s">
        <v>36</v>
      </c>
      <c r="G149">
        <v>6785000</v>
      </c>
      <c r="H149">
        <v>6785000</v>
      </c>
      <c r="I149">
        <v>0</v>
      </c>
      <c r="J149">
        <v>0</v>
      </c>
      <c r="K149">
        <v>6785000</v>
      </c>
      <c r="L149">
        <v>6785000</v>
      </c>
      <c r="M149">
        <v>1820000</v>
      </c>
      <c r="N149">
        <v>653775</v>
      </c>
      <c r="O149">
        <v>377264</v>
      </c>
      <c r="P149">
        <v>110000</v>
      </c>
      <c r="Q149">
        <v>2961039</v>
      </c>
      <c r="R149">
        <v>95</v>
      </c>
      <c r="S149">
        <v>613800</v>
      </c>
      <c r="T149">
        <v>0</v>
      </c>
      <c r="U149">
        <v>95</v>
      </c>
      <c r="V149">
        <v>320000</v>
      </c>
      <c r="W149">
        <v>933800</v>
      </c>
      <c r="X149">
        <v>43.640957995578482</v>
      </c>
    </row>
    <row r="150" spans="1:24" x14ac:dyDescent="0.25">
      <c r="A150">
        <v>3007</v>
      </c>
      <c r="B150" t="s">
        <v>23</v>
      </c>
      <c r="C150">
        <v>3</v>
      </c>
      <c r="D150">
        <v>10</v>
      </c>
      <c r="E150">
        <v>1071</v>
      </c>
      <c r="F150" t="s">
        <v>66</v>
      </c>
      <c r="G150">
        <v>2461666</v>
      </c>
      <c r="H150">
        <v>2461666</v>
      </c>
      <c r="I150">
        <v>0</v>
      </c>
      <c r="J150">
        <v>0</v>
      </c>
      <c r="K150">
        <v>2461666</v>
      </c>
      <c r="L150">
        <v>2461666</v>
      </c>
      <c r="M150">
        <v>454081</v>
      </c>
      <c r="N150">
        <v>82400</v>
      </c>
      <c r="O150">
        <v>416450</v>
      </c>
      <c r="P150">
        <v>87000</v>
      </c>
      <c r="Q150">
        <v>1039931</v>
      </c>
      <c r="R150">
        <v>200</v>
      </c>
      <c r="S150">
        <v>1055100</v>
      </c>
      <c r="T150">
        <v>1</v>
      </c>
      <c r="U150">
        <v>201</v>
      </c>
      <c r="V150">
        <v>212000</v>
      </c>
      <c r="W150">
        <v>1267100</v>
      </c>
      <c r="X150">
        <v>42.245008055520124</v>
      </c>
    </row>
    <row r="151" spans="1:24" x14ac:dyDescent="0.25">
      <c r="A151">
        <v>5057</v>
      </c>
      <c r="B151" t="s">
        <v>25</v>
      </c>
      <c r="C151">
        <v>3</v>
      </c>
      <c r="D151">
        <v>31</v>
      </c>
      <c r="E151">
        <v>3100</v>
      </c>
      <c r="F151" t="s">
        <v>54</v>
      </c>
      <c r="G151">
        <v>791080</v>
      </c>
      <c r="H151">
        <v>791080</v>
      </c>
      <c r="I151">
        <v>0</v>
      </c>
      <c r="J151">
        <v>0</v>
      </c>
      <c r="K151">
        <v>791080</v>
      </c>
      <c r="L151">
        <v>791080</v>
      </c>
      <c r="M151">
        <v>181902</v>
      </c>
      <c r="N151">
        <v>3120</v>
      </c>
      <c r="O151">
        <v>111452</v>
      </c>
      <c r="P151">
        <v>32654</v>
      </c>
      <c r="Q151">
        <v>329128</v>
      </c>
      <c r="R151">
        <v>35</v>
      </c>
      <c r="S151">
        <v>282888</v>
      </c>
      <c r="T151">
        <v>1</v>
      </c>
      <c r="U151">
        <v>36</v>
      </c>
      <c r="V151">
        <v>93390</v>
      </c>
      <c r="W151">
        <v>376278</v>
      </c>
      <c r="X151">
        <v>41.604894574505742</v>
      </c>
    </row>
    <row r="152" spans="1:24" x14ac:dyDescent="0.25">
      <c r="A152">
        <v>5020</v>
      </c>
      <c r="B152" t="s">
        <v>25</v>
      </c>
      <c r="C152">
        <v>1</v>
      </c>
      <c r="D152">
        <v>18</v>
      </c>
      <c r="E152">
        <v>1812</v>
      </c>
      <c r="F152" t="s">
        <v>34</v>
      </c>
      <c r="G152">
        <v>155260</v>
      </c>
      <c r="H152">
        <v>155260</v>
      </c>
      <c r="I152">
        <v>0</v>
      </c>
      <c r="J152">
        <v>0</v>
      </c>
      <c r="K152">
        <v>155260</v>
      </c>
      <c r="L152">
        <v>155260</v>
      </c>
      <c r="M152">
        <v>56242</v>
      </c>
      <c r="N152">
        <v>75</v>
      </c>
      <c r="O152">
        <v>0</v>
      </c>
      <c r="P152">
        <v>8120</v>
      </c>
      <c r="Q152">
        <v>64437</v>
      </c>
      <c r="R152">
        <v>118</v>
      </c>
      <c r="S152">
        <v>1395139</v>
      </c>
      <c r="T152">
        <v>0</v>
      </c>
      <c r="U152">
        <v>118</v>
      </c>
      <c r="V152">
        <v>0</v>
      </c>
      <c r="W152">
        <v>1395139</v>
      </c>
      <c r="X152">
        <v>41.502640731675896</v>
      </c>
    </row>
    <row r="153" spans="1:24" x14ac:dyDescent="0.25">
      <c r="A153">
        <v>5027</v>
      </c>
      <c r="B153" t="s">
        <v>25</v>
      </c>
      <c r="C153">
        <v>3</v>
      </c>
      <c r="D153">
        <v>20</v>
      </c>
      <c r="E153">
        <v>2023</v>
      </c>
      <c r="F153" t="s">
        <v>27</v>
      </c>
      <c r="G153">
        <v>4222200</v>
      </c>
      <c r="H153">
        <v>4197400</v>
      </c>
      <c r="I153">
        <v>0</v>
      </c>
      <c r="J153">
        <v>0</v>
      </c>
      <c r="K153">
        <v>4197400</v>
      </c>
      <c r="L153">
        <v>4197400</v>
      </c>
      <c r="M153">
        <v>300700</v>
      </c>
      <c r="N153">
        <v>391700</v>
      </c>
      <c r="O153">
        <v>363248</v>
      </c>
      <c r="P153">
        <v>601160</v>
      </c>
      <c r="Q153">
        <v>1656808</v>
      </c>
      <c r="R153">
        <v>50</v>
      </c>
      <c r="S153">
        <v>628800</v>
      </c>
      <c r="T153">
        <v>0</v>
      </c>
      <c r="U153">
        <v>50</v>
      </c>
      <c r="V153">
        <v>187000</v>
      </c>
      <c r="W153">
        <v>815800</v>
      </c>
      <c r="X153">
        <v>39.472244722923719</v>
      </c>
    </row>
    <row r="154" spans="1:24" x14ac:dyDescent="0.25">
      <c r="A154">
        <v>3012</v>
      </c>
      <c r="B154" t="s">
        <v>23</v>
      </c>
      <c r="C154">
        <v>3</v>
      </c>
      <c r="D154">
        <v>11</v>
      </c>
      <c r="E154">
        <v>1104</v>
      </c>
      <c r="F154" t="s">
        <v>44</v>
      </c>
      <c r="G154">
        <v>11070000</v>
      </c>
      <c r="H154">
        <v>11070000</v>
      </c>
      <c r="I154">
        <v>0</v>
      </c>
      <c r="J154">
        <v>0</v>
      </c>
      <c r="K154">
        <v>11070000</v>
      </c>
      <c r="L154">
        <v>667000</v>
      </c>
      <c r="M154">
        <v>72880</v>
      </c>
      <c r="N154">
        <v>2393200</v>
      </c>
      <c r="O154">
        <v>670280</v>
      </c>
      <c r="P154">
        <v>1113100</v>
      </c>
      <c r="Q154">
        <v>4249460</v>
      </c>
      <c r="R154">
        <v>48</v>
      </c>
      <c r="S154">
        <v>358500</v>
      </c>
      <c r="T154">
        <v>1</v>
      </c>
      <c r="U154">
        <v>49</v>
      </c>
      <c r="V154">
        <v>202800</v>
      </c>
      <c r="W154">
        <v>561300</v>
      </c>
      <c r="X154">
        <v>38.387172538392051</v>
      </c>
    </row>
    <row r="155" spans="1:24" x14ac:dyDescent="0.25">
      <c r="A155">
        <v>3059</v>
      </c>
      <c r="B155" t="s">
        <v>23</v>
      </c>
      <c r="C155">
        <v>3</v>
      </c>
      <c r="D155">
        <v>10</v>
      </c>
      <c r="E155">
        <v>1061</v>
      </c>
      <c r="F155" t="s">
        <v>67</v>
      </c>
      <c r="G155">
        <v>0</v>
      </c>
      <c r="H155">
        <v>0</v>
      </c>
      <c r="I155">
        <v>0</v>
      </c>
      <c r="J155">
        <v>8460000</v>
      </c>
      <c r="K155">
        <v>8460000</v>
      </c>
      <c r="L155">
        <v>8460000</v>
      </c>
      <c r="M155">
        <v>0</v>
      </c>
      <c r="N155">
        <v>200000</v>
      </c>
      <c r="O155">
        <v>2226260</v>
      </c>
      <c r="P155">
        <v>688760</v>
      </c>
      <c r="Q155">
        <v>3115020</v>
      </c>
      <c r="R155">
        <v>76</v>
      </c>
      <c r="S155">
        <v>1070411</v>
      </c>
      <c r="T155">
        <v>1</v>
      </c>
      <c r="U155">
        <v>77</v>
      </c>
      <c r="V155">
        <v>382600</v>
      </c>
      <c r="W155">
        <v>1453011</v>
      </c>
      <c r="X155">
        <v>36.820567375886526</v>
      </c>
    </row>
    <row r="156" spans="1:24" x14ac:dyDescent="0.25">
      <c r="A156">
        <v>3013</v>
      </c>
      <c r="B156" t="s">
        <v>23</v>
      </c>
      <c r="C156">
        <v>3</v>
      </c>
      <c r="D156">
        <v>12</v>
      </c>
      <c r="E156">
        <v>1200</v>
      </c>
      <c r="F156" t="s">
        <v>56</v>
      </c>
      <c r="G156">
        <v>952560</v>
      </c>
      <c r="H156">
        <v>952560</v>
      </c>
      <c r="I156">
        <v>0</v>
      </c>
      <c r="K156">
        <v>952560</v>
      </c>
      <c r="L156">
        <v>952560</v>
      </c>
      <c r="M156">
        <v>0</v>
      </c>
      <c r="N156">
        <v>0</v>
      </c>
      <c r="O156">
        <v>249800</v>
      </c>
      <c r="P156">
        <v>37800</v>
      </c>
      <c r="Q156">
        <v>287600</v>
      </c>
      <c r="R156">
        <v>64</v>
      </c>
      <c r="S156">
        <v>264480</v>
      </c>
      <c r="T156">
        <v>1</v>
      </c>
      <c r="U156">
        <v>65</v>
      </c>
      <c r="V156">
        <v>98400</v>
      </c>
      <c r="W156">
        <v>362880</v>
      </c>
      <c r="X156">
        <v>30.192323843117492</v>
      </c>
    </row>
    <row r="157" spans="1:24" x14ac:dyDescent="0.25">
      <c r="A157">
        <v>5571</v>
      </c>
      <c r="B157" t="s">
        <v>25</v>
      </c>
      <c r="C157">
        <v>3</v>
      </c>
      <c r="D157">
        <v>10</v>
      </c>
      <c r="E157">
        <v>1061</v>
      </c>
      <c r="F157" t="s">
        <v>67</v>
      </c>
      <c r="G157">
        <v>0</v>
      </c>
      <c r="H157">
        <v>0</v>
      </c>
      <c r="I157">
        <v>0</v>
      </c>
      <c r="J157">
        <v>667000</v>
      </c>
      <c r="K157">
        <v>667000</v>
      </c>
      <c r="L157">
        <v>667000</v>
      </c>
      <c r="M157">
        <v>0</v>
      </c>
      <c r="N157">
        <v>19500</v>
      </c>
      <c r="O157">
        <v>107800</v>
      </c>
      <c r="P157">
        <v>62600</v>
      </c>
      <c r="Q157">
        <v>189900</v>
      </c>
      <c r="R157">
        <v>10</v>
      </c>
      <c r="S157">
        <v>87600</v>
      </c>
      <c r="T157">
        <v>0</v>
      </c>
      <c r="U157">
        <v>10</v>
      </c>
      <c r="V157">
        <v>5200</v>
      </c>
      <c r="W157">
        <v>92800</v>
      </c>
      <c r="X157">
        <v>28.470764617691152</v>
      </c>
    </row>
    <row r="158" spans="1:24" x14ac:dyDescent="0.25">
      <c r="A158">
        <v>3029</v>
      </c>
      <c r="B158" t="s">
        <v>23</v>
      </c>
      <c r="C158">
        <v>3</v>
      </c>
      <c r="D158">
        <v>23</v>
      </c>
      <c r="E158">
        <v>2394</v>
      </c>
      <c r="F158" t="s">
        <v>65</v>
      </c>
      <c r="G158">
        <v>360234551</v>
      </c>
      <c r="H158">
        <v>363216930</v>
      </c>
      <c r="I158">
        <v>10652949</v>
      </c>
      <c r="J158">
        <v>2001618</v>
      </c>
      <c r="K158">
        <v>375871497</v>
      </c>
      <c r="L158">
        <v>375871497</v>
      </c>
      <c r="M158">
        <v>28176446</v>
      </c>
      <c r="N158">
        <v>14682460</v>
      </c>
      <c r="O158">
        <v>39848515</v>
      </c>
      <c r="P158">
        <v>8101676</v>
      </c>
      <c r="Q158">
        <v>90809097</v>
      </c>
      <c r="R158">
        <v>325</v>
      </c>
      <c r="S158">
        <v>4191340</v>
      </c>
      <c r="T158">
        <v>0</v>
      </c>
      <c r="U158">
        <v>325</v>
      </c>
      <c r="V158">
        <v>526362</v>
      </c>
      <c r="W158">
        <v>4717702</v>
      </c>
      <c r="X158">
        <v>24.159612453933956</v>
      </c>
    </row>
    <row r="159" spans="1:24" x14ac:dyDescent="0.25">
      <c r="A159">
        <v>3031</v>
      </c>
      <c r="B159" t="s">
        <v>23</v>
      </c>
      <c r="C159">
        <v>3</v>
      </c>
      <c r="D159">
        <v>23</v>
      </c>
      <c r="E159">
        <v>2394</v>
      </c>
      <c r="F159" t="s">
        <v>65</v>
      </c>
      <c r="G159">
        <v>172708304</v>
      </c>
      <c r="H159">
        <v>172925934</v>
      </c>
      <c r="I159">
        <v>7751178</v>
      </c>
      <c r="J159">
        <v>0</v>
      </c>
      <c r="K159">
        <v>180677112</v>
      </c>
      <c r="L159">
        <v>177234085</v>
      </c>
      <c r="M159">
        <v>12701487</v>
      </c>
      <c r="N159">
        <v>8240448</v>
      </c>
      <c r="O159">
        <v>13434088</v>
      </c>
      <c r="P159">
        <v>7383218</v>
      </c>
      <c r="Q159">
        <v>41759241</v>
      </c>
      <c r="R159">
        <v>513</v>
      </c>
      <c r="S159">
        <v>3132560</v>
      </c>
      <c r="T159">
        <v>0</v>
      </c>
      <c r="U159">
        <v>513</v>
      </c>
      <c r="V159">
        <v>3052280</v>
      </c>
      <c r="W159">
        <v>6184840</v>
      </c>
      <c r="X159">
        <v>23.112634764717736</v>
      </c>
    </row>
    <row r="160" spans="1:24" x14ac:dyDescent="0.25">
      <c r="A160">
        <v>3030</v>
      </c>
      <c r="B160" t="s">
        <v>23</v>
      </c>
      <c r="C160">
        <v>3</v>
      </c>
      <c r="D160">
        <v>23</v>
      </c>
      <c r="E160">
        <v>2394</v>
      </c>
      <c r="F160" t="s">
        <v>65</v>
      </c>
      <c r="G160">
        <v>216000000</v>
      </c>
      <c r="H160">
        <v>216000000</v>
      </c>
      <c r="I160">
        <v>0</v>
      </c>
      <c r="J160">
        <v>11987210</v>
      </c>
      <c r="K160">
        <v>227987210</v>
      </c>
      <c r="L160">
        <v>227987210</v>
      </c>
      <c r="M160">
        <v>11053082</v>
      </c>
      <c r="N160">
        <v>17000000</v>
      </c>
      <c r="O160">
        <v>20683719</v>
      </c>
      <c r="P160">
        <v>3799933</v>
      </c>
      <c r="Q160">
        <v>52536734</v>
      </c>
      <c r="R160">
        <v>365</v>
      </c>
      <c r="S160">
        <v>6018838</v>
      </c>
      <c r="T160">
        <v>0</v>
      </c>
      <c r="U160">
        <v>365</v>
      </c>
      <c r="V160">
        <v>6112300</v>
      </c>
      <c r="W160">
        <v>12131138</v>
      </c>
      <c r="X160">
        <v>23.043719864811717</v>
      </c>
    </row>
    <row r="161" spans="1:24" x14ac:dyDescent="0.25">
      <c r="A161">
        <v>5014</v>
      </c>
      <c r="B161" t="s">
        <v>25</v>
      </c>
      <c r="C161">
        <v>3</v>
      </c>
      <c r="D161">
        <v>16</v>
      </c>
      <c r="E161">
        <v>1622</v>
      </c>
      <c r="F161" t="s">
        <v>59</v>
      </c>
      <c r="G161">
        <v>1496000</v>
      </c>
      <c r="H161">
        <v>1496000</v>
      </c>
      <c r="I161">
        <v>0</v>
      </c>
      <c r="J161">
        <v>0</v>
      </c>
      <c r="K161">
        <v>1496000</v>
      </c>
      <c r="L161">
        <v>1496000</v>
      </c>
      <c r="M161">
        <v>106220</v>
      </c>
      <c r="N161">
        <v>3150</v>
      </c>
      <c r="O161">
        <v>150000</v>
      </c>
      <c r="P161">
        <v>68000</v>
      </c>
      <c r="Q161">
        <v>327370</v>
      </c>
      <c r="R161">
        <v>92</v>
      </c>
      <c r="S161">
        <v>639000</v>
      </c>
      <c r="T161">
        <v>0</v>
      </c>
      <c r="U161">
        <v>92</v>
      </c>
      <c r="V161">
        <v>349100</v>
      </c>
      <c r="W161">
        <v>988100</v>
      </c>
      <c r="X161">
        <v>21.883021390374331</v>
      </c>
    </row>
    <row r="162" spans="1:24" x14ac:dyDescent="0.25">
      <c r="A162">
        <v>3032</v>
      </c>
      <c r="B162" t="s">
        <v>23</v>
      </c>
      <c r="C162">
        <v>3</v>
      </c>
      <c r="D162">
        <v>23</v>
      </c>
      <c r="E162">
        <v>2394</v>
      </c>
      <c r="F162" t="s">
        <v>65</v>
      </c>
      <c r="G162">
        <v>213276351</v>
      </c>
      <c r="H162">
        <v>213277721</v>
      </c>
      <c r="I162">
        <v>0</v>
      </c>
      <c r="J162">
        <v>0</v>
      </c>
      <c r="K162">
        <v>213277721</v>
      </c>
      <c r="L162">
        <v>213277721</v>
      </c>
      <c r="M162">
        <v>8973322</v>
      </c>
      <c r="N162">
        <v>10372419</v>
      </c>
      <c r="O162">
        <v>16623002</v>
      </c>
      <c r="P162">
        <v>5968243</v>
      </c>
      <c r="Q162">
        <v>41936986</v>
      </c>
      <c r="R162">
        <v>260</v>
      </c>
      <c r="S162">
        <v>2045935</v>
      </c>
      <c r="T162">
        <v>0</v>
      </c>
      <c r="U162">
        <v>260</v>
      </c>
      <c r="V162">
        <v>2144282</v>
      </c>
      <c r="W162">
        <v>4190217</v>
      </c>
      <c r="X162">
        <v>19.663088016586599</v>
      </c>
    </row>
    <row r="163" spans="1:24" x14ac:dyDescent="0.25">
      <c r="A163">
        <v>5004</v>
      </c>
      <c r="B163" t="s">
        <v>25</v>
      </c>
      <c r="C163">
        <v>3</v>
      </c>
      <c r="D163">
        <v>10</v>
      </c>
      <c r="E163">
        <v>1073</v>
      </c>
      <c r="F163" t="s">
        <v>37</v>
      </c>
      <c r="G163">
        <v>1288000</v>
      </c>
      <c r="H163">
        <v>1288000</v>
      </c>
      <c r="I163">
        <v>0</v>
      </c>
      <c r="J163">
        <v>0</v>
      </c>
      <c r="K163">
        <v>1288000</v>
      </c>
      <c r="L163">
        <v>1288000</v>
      </c>
      <c r="M163">
        <v>122190</v>
      </c>
      <c r="N163">
        <v>6200</v>
      </c>
      <c r="O163">
        <v>50000</v>
      </c>
      <c r="P163">
        <v>58000</v>
      </c>
      <c r="Q163">
        <v>236390</v>
      </c>
      <c r="R163">
        <v>45</v>
      </c>
      <c r="S163">
        <v>489920</v>
      </c>
      <c r="T163">
        <v>0</v>
      </c>
      <c r="U163">
        <v>45</v>
      </c>
      <c r="V163">
        <v>58000</v>
      </c>
      <c r="W163">
        <v>547920</v>
      </c>
      <c r="X163">
        <v>18.353260869565215</v>
      </c>
    </row>
    <row r="164" spans="1:24" x14ac:dyDescent="0.25">
      <c r="A164">
        <v>5025</v>
      </c>
      <c r="B164" t="s">
        <v>25</v>
      </c>
      <c r="C164">
        <v>1</v>
      </c>
      <c r="D164">
        <v>19</v>
      </c>
      <c r="E164">
        <v>1910</v>
      </c>
      <c r="F164" t="s">
        <v>45</v>
      </c>
      <c r="G164">
        <v>2778400</v>
      </c>
      <c r="H164">
        <v>2778400</v>
      </c>
      <c r="I164">
        <v>0</v>
      </c>
      <c r="J164">
        <v>0</v>
      </c>
      <c r="K164">
        <v>2778400</v>
      </c>
      <c r="L164">
        <v>2778400</v>
      </c>
      <c r="M164">
        <v>264059</v>
      </c>
      <c r="N164">
        <v>0</v>
      </c>
      <c r="O164">
        <v>202384</v>
      </c>
      <c r="P164">
        <v>38400</v>
      </c>
      <c r="Q164">
        <v>504843</v>
      </c>
      <c r="R164">
        <v>59</v>
      </c>
      <c r="S164">
        <v>767290</v>
      </c>
      <c r="T164">
        <v>0</v>
      </c>
      <c r="U164">
        <v>59</v>
      </c>
      <c r="V164">
        <v>16000</v>
      </c>
      <c r="W164">
        <v>783290</v>
      </c>
      <c r="X164">
        <v>18.17027785775986</v>
      </c>
    </row>
    <row r="165" spans="1:24" x14ac:dyDescent="0.25">
      <c r="A165">
        <v>5580</v>
      </c>
      <c r="B165" t="s">
        <v>25</v>
      </c>
      <c r="C165">
        <v>3</v>
      </c>
      <c r="D165">
        <v>16</v>
      </c>
      <c r="E165">
        <v>1622</v>
      </c>
      <c r="F165" t="s">
        <v>59</v>
      </c>
      <c r="G165">
        <v>487200</v>
      </c>
      <c r="H165">
        <v>487200</v>
      </c>
      <c r="I165">
        <v>0</v>
      </c>
      <c r="J165">
        <v>0</v>
      </c>
      <c r="K165">
        <v>487200</v>
      </c>
      <c r="L165">
        <v>487200</v>
      </c>
      <c r="M165">
        <v>42346</v>
      </c>
      <c r="N165">
        <v>2250</v>
      </c>
      <c r="O165">
        <v>19040</v>
      </c>
      <c r="P165">
        <v>23096</v>
      </c>
      <c r="Q165">
        <v>86732</v>
      </c>
      <c r="R165">
        <v>45</v>
      </c>
      <c r="S165">
        <v>266000</v>
      </c>
      <c r="T165">
        <v>0</v>
      </c>
      <c r="U165">
        <v>45</v>
      </c>
      <c r="V165">
        <v>60400</v>
      </c>
      <c r="W165">
        <v>326400</v>
      </c>
      <c r="X165">
        <v>17.802134646962234</v>
      </c>
    </row>
    <row r="166" spans="1:24" x14ac:dyDescent="0.25">
      <c r="A166">
        <v>3033</v>
      </c>
      <c r="B166" t="s">
        <v>23</v>
      </c>
      <c r="C166">
        <v>3</v>
      </c>
      <c r="D166">
        <v>23</v>
      </c>
      <c r="E166">
        <v>2394</v>
      </c>
      <c r="F166" t="s">
        <v>65</v>
      </c>
      <c r="G166">
        <v>194698980</v>
      </c>
      <c r="H166">
        <v>194698980</v>
      </c>
      <c r="I166">
        <v>0</v>
      </c>
      <c r="J166">
        <v>0</v>
      </c>
      <c r="K166">
        <v>194698980</v>
      </c>
      <c r="L166">
        <v>194698980</v>
      </c>
      <c r="M166">
        <v>8575396</v>
      </c>
      <c r="N166">
        <v>5561266</v>
      </c>
      <c r="O166">
        <v>14350601</v>
      </c>
      <c r="P166">
        <v>4778049</v>
      </c>
      <c r="Q166">
        <v>33265312</v>
      </c>
      <c r="R166">
        <v>307</v>
      </c>
      <c r="S166">
        <v>3668318</v>
      </c>
      <c r="T166">
        <v>0</v>
      </c>
      <c r="U166">
        <v>307</v>
      </c>
      <c r="V166">
        <v>605316</v>
      </c>
      <c r="W166">
        <v>4273634</v>
      </c>
      <c r="X166">
        <v>17.085509127988242</v>
      </c>
    </row>
    <row r="167" spans="1:24" x14ac:dyDescent="0.25">
      <c r="A167">
        <v>5023</v>
      </c>
      <c r="B167" t="s">
        <v>25</v>
      </c>
      <c r="C167">
        <v>1</v>
      </c>
      <c r="D167">
        <v>19</v>
      </c>
      <c r="E167">
        <v>1910</v>
      </c>
      <c r="F167" t="s">
        <v>45</v>
      </c>
      <c r="G167">
        <v>31000000</v>
      </c>
      <c r="H167">
        <v>31000000</v>
      </c>
      <c r="I167">
        <v>0</v>
      </c>
      <c r="J167">
        <v>0</v>
      </c>
      <c r="K167">
        <v>31000000</v>
      </c>
      <c r="L167">
        <v>31000000</v>
      </c>
      <c r="M167">
        <v>2894340</v>
      </c>
      <c r="N167">
        <v>0</v>
      </c>
      <c r="O167">
        <v>83040</v>
      </c>
      <c r="P167">
        <v>272000</v>
      </c>
      <c r="Q167">
        <v>3249380</v>
      </c>
      <c r="R167">
        <v>32</v>
      </c>
      <c r="S167">
        <v>332446</v>
      </c>
      <c r="T167">
        <v>0</v>
      </c>
      <c r="U167">
        <v>32</v>
      </c>
      <c r="V167">
        <v>54000</v>
      </c>
      <c r="W167">
        <v>386446</v>
      </c>
      <c r="X167">
        <v>10.481870967741935</v>
      </c>
    </row>
    <row r="168" spans="1:24" x14ac:dyDescent="0.25">
      <c r="A168">
        <v>3019</v>
      </c>
      <c r="B168" t="s">
        <v>23</v>
      </c>
      <c r="C168">
        <v>1</v>
      </c>
      <c r="D168">
        <v>19</v>
      </c>
      <c r="E168">
        <v>1910</v>
      </c>
      <c r="F168" t="s">
        <v>45</v>
      </c>
      <c r="G168">
        <v>27667800</v>
      </c>
      <c r="H168">
        <v>27667800</v>
      </c>
      <c r="I168">
        <v>0</v>
      </c>
      <c r="J168">
        <v>0</v>
      </c>
      <c r="K168">
        <v>27667800</v>
      </c>
      <c r="L168">
        <v>27667800</v>
      </c>
      <c r="M168">
        <v>1866165</v>
      </c>
      <c r="N168">
        <v>0</v>
      </c>
      <c r="O168">
        <v>672400</v>
      </c>
      <c r="P168">
        <v>46000</v>
      </c>
      <c r="Q168">
        <v>2584565</v>
      </c>
      <c r="R168">
        <v>46</v>
      </c>
      <c r="S168">
        <v>294000</v>
      </c>
      <c r="T168">
        <v>0</v>
      </c>
      <c r="U168">
        <v>46</v>
      </c>
      <c r="V168">
        <v>0</v>
      </c>
      <c r="W168">
        <v>294000</v>
      </c>
      <c r="X168">
        <v>9.3414185443005948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rightToLeft="1" tabSelected="1" view="pageBreakPreview" zoomScaleNormal="100" zoomScaleSheetLayoutView="100" workbookViewId="0">
      <selection activeCell="G6" sqref="G6"/>
    </sheetView>
  </sheetViews>
  <sheetFormatPr defaultRowHeight="30" customHeight="1" x14ac:dyDescent="0.25"/>
  <cols>
    <col min="1" max="1" width="9.140625" style="19"/>
    <col min="2" max="2" width="16.28515625" style="19" customWidth="1"/>
    <col min="3" max="3" width="9.140625" style="19"/>
    <col min="4" max="4" width="15.85546875" style="19" customWidth="1"/>
    <col min="5" max="5" width="14.7109375" style="19" customWidth="1"/>
    <col min="6" max="6" width="14.5703125" style="19" customWidth="1"/>
    <col min="7" max="7" width="13" style="19" customWidth="1"/>
    <col min="8" max="8" width="16.42578125" style="19" customWidth="1"/>
    <col min="9" max="16384" width="9.140625" style="19"/>
  </cols>
  <sheetData>
    <row r="1" spans="1:8" ht="30" customHeight="1" x14ac:dyDescent="0.25">
      <c r="A1" s="178" t="s">
        <v>311</v>
      </c>
      <c r="B1" s="178"/>
      <c r="C1" s="178"/>
      <c r="D1" s="178"/>
      <c r="E1" s="178"/>
      <c r="F1" s="178"/>
      <c r="G1" s="178"/>
      <c r="H1" s="178"/>
    </row>
    <row r="2" spans="1:8" ht="30" customHeight="1" x14ac:dyDescent="0.25">
      <c r="A2" s="177" t="s">
        <v>304</v>
      </c>
      <c r="B2" s="177"/>
      <c r="C2" s="177"/>
      <c r="D2" s="177"/>
      <c r="E2" s="177"/>
      <c r="F2" s="177"/>
      <c r="G2" s="177"/>
      <c r="H2" s="177"/>
    </row>
    <row r="3" spans="1:8" s="101" customFormat="1" ht="30" customHeight="1" x14ac:dyDescent="0.25">
      <c r="A3" s="185" t="s">
        <v>120</v>
      </c>
      <c r="B3" s="185" t="s">
        <v>100</v>
      </c>
      <c r="C3" s="185" t="s">
        <v>68</v>
      </c>
      <c r="D3" s="185" t="s">
        <v>127</v>
      </c>
      <c r="E3" s="185"/>
      <c r="F3" s="185"/>
      <c r="G3" s="185" t="s">
        <v>123</v>
      </c>
      <c r="H3" s="185" t="s">
        <v>122</v>
      </c>
    </row>
    <row r="4" spans="1:8" s="78" customFormat="1" ht="30" customHeight="1" x14ac:dyDescent="0.25">
      <c r="A4" s="185"/>
      <c r="B4" s="185"/>
      <c r="C4" s="185"/>
      <c r="D4" s="127" t="s">
        <v>11</v>
      </c>
      <c r="E4" s="127" t="s">
        <v>124</v>
      </c>
      <c r="F4" s="127" t="s">
        <v>284</v>
      </c>
      <c r="G4" s="185"/>
      <c r="H4" s="185"/>
    </row>
    <row r="5" spans="1:8" ht="30" customHeight="1" x14ac:dyDescent="0.25">
      <c r="A5" s="40" t="s">
        <v>118</v>
      </c>
      <c r="B5" s="40" t="s">
        <v>119</v>
      </c>
      <c r="C5" s="40" t="s">
        <v>102</v>
      </c>
      <c r="D5" s="77">
        <v>271528155</v>
      </c>
      <c r="E5" s="77">
        <v>48516114</v>
      </c>
      <c r="F5" s="77">
        <v>13874543</v>
      </c>
      <c r="G5" s="77">
        <v>3698134</v>
      </c>
      <c r="H5" s="77">
        <v>337616946</v>
      </c>
    </row>
    <row r="6" spans="1:8" ht="30" customHeight="1" x14ac:dyDescent="0.25">
      <c r="A6" s="145" t="s">
        <v>105</v>
      </c>
      <c r="B6" s="145"/>
      <c r="C6" s="145"/>
      <c r="D6" s="114">
        <v>271528155</v>
      </c>
      <c r="E6" s="114">
        <v>48516114</v>
      </c>
      <c r="F6" s="114">
        <v>13874543</v>
      </c>
      <c r="G6" s="114">
        <v>3698134</v>
      </c>
      <c r="H6" s="114">
        <v>337616946</v>
      </c>
    </row>
  </sheetData>
  <mergeCells count="9">
    <mergeCell ref="H3:H4"/>
    <mergeCell ref="A1:H1"/>
    <mergeCell ref="A2:H2"/>
    <mergeCell ref="A6:C6"/>
    <mergeCell ref="D3:F3"/>
    <mergeCell ref="C3:C4"/>
    <mergeCell ref="B3:B4"/>
    <mergeCell ref="A3:A4"/>
    <mergeCell ref="G3:G4"/>
  </mergeCells>
  <printOptions horizontalCentered="1" verticalCentered="1"/>
  <pageMargins left="0.7" right="0.7" top="0.75" bottom="0.75" header="0.3" footer="0.3"/>
  <pageSetup paperSize="9" scale="115" firstPageNumber="78" orientation="landscape" useFirstPageNumber="1" r:id="rId1"/>
  <headerFooter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rightToLeft="1" tabSelected="1" view="pageBreakPreview" zoomScaleNormal="100" zoomScaleSheetLayoutView="100" workbookViewId="0">
      <selection activeCell="G6" sqref="G6"/>
    </sheetView>
  </sheetViews>
  <sheetFormatPr defaultRowHeight="30" customHeight="1" x14ac:dyDescent="0.25"/>
  <cols>
    <col min="1" max="1" width="9.140625" style="76"/>
    <col min="2" max="2" width="34.28515625" style="85" customWidth="1"/>
    <col min="3" max="3" width="9.140625" style="19"/>
    <col min="4" max="4" width="15.85546875" style="19" customWidth="1"/>
    <col min="5" max="5" width="14" style="19" customWidth="1"/>
    <col min="6" max="6" width="13.42578125" style="19" customWidth="1"/>
    <col min="7" max="7" width="13" style="19" customWidth="1"/>
    <col min="8" max="8" width="15.28515625" style="19" customWidth="1"/>
    <col min="9" max="16384" width="9.140625" style="19"/>
  </cols>
  <sheetData>
    <row r="1" spans="1:8" ht="24.75" customHeight="1" x14ac:dyDescent="0.25">
      <c r="A1" s="178" t="s">
        <v>314</v>
      </c>
      <c r="B1" s="178"/>
      <c r="C1" s="178"/>
      <c r="D1" s="178"/>
      <c r="E1" s="178"/>
      <c r="F1" s="178"/>
      <c r="G1" s="178"/>
      <c r="H1" s="178"/>
    </row>
    <row r="2" spans="1:8" ht="24.75" customHeight="1" x14ac:dyDescent="0.25">
      <c r="A2" s="177" t="s">
        <v>312</v>
      </c>
      <c r="B2" s="177"/>
      <c r="C2" s="177"/>
      <c r="D2" s="177"/>
      <c r="E2" s="177"/>
      <c r="F2" s="177"/>
      <c r="G2" s="177"/>
      <c r="H2" s="177"/>
    </row>
    <row r="3" spans="1:8" s="78" customFormat="1" ht="30" customHeight="1" x14ac:dyDescent="0.25">
      <c r="A3" s="185" t="s">
        <v>2</v>
      </c>
      <c r="B3" s="185" t="s">
        <v>100</v>
      </c>
      <c r="C3" s="185" t="s">
        <v>68</v>
      </c>
      <c r="D3" s="185" t="s">
        <v>127</v>
      </c>
      <c r="E3" s="185"/>
      <c r="F3" s="185"/>
      <c r="G3" s="185" t="s">
        <v>123</v>
      </c>
      <c r="H3" s="185" t="s">
        <v>122</v>
      </c>
    </row>
    <row r="4" spans="1:8" s="78" customFormat="1" ht="30" customHeight="1" x14ac:dyDescent="0.25">
      <c r="A4" s="185"/>
      <c r="B4" s="185"/>
      <c r="C4" s="185"/>
      <c r="D4" s="127" t="s">
        <v>125</v>
      </c>
      <c r="E4" s="127" t="s">
        <v>124</v>
      </c>
      <c r="F4" s="127" t="s">
        <v>284</v>
      </c>
      <c r="G4" s="185"/>
      <c r="H4" s="185"/>
    </row>
    <row r="5" spans="1:8" ht="30" customHeight="1" x14ac:dyDescent="0.25">
      <c r="A5" s="143">
        <v>10</v>
      </c>
      <c r="B5" s="168" t="s">
        <v>72</v>
      </c>
      <c r="C5" s="40" t="s">
        <v>102</v>
      </c>
      <c r="D5" s="77">
        <v>216826459</v>
      </c>
      <c r="E5" s="77">
        <v>28321754</v>
      </c>
      <c r="F5" s="77">
        <v>5872890</v>
      </c>
      <c r="G5" s="77">
        <v>748234</v>
      </c>
      <c r="H5" s="77">
        <v>251769337</v>
      </c>
    </row>
    <row r="6" spans="1:8" ht="30" customHeight="1" x14ac:dyDescent="0.25">
      <c r="A6" s="143"/>
      <c r="B6" s="168"/>
      <c r="C6" s="40" t="s">
        <v>104</v>
      </c>
      <c r="D6" s="128">
        <v>216826459</v>
      </c>
      <c r="E6" s="128">
        <v>28321754</v>
      </c>
      <c r="F6" s="128">
        <v>5872890</v>
      </c>
      <c r="G6" s="128">
        <v>748234</v>
      </c>
      <c r="H6" s="128">
        <v>251769337</v>
      </c>
    </row>
    <row r="7" spans="1:8" ht="30" customHeight="1" x14ac:dyDescent="0.25">
      <c r="A7" s="143">
        <v>11</v>
      </c>
      <c r="B7" s="168" t="s">
        <v>73</v>
      </c>
      <c r="C7" s="40" t="s">
        <v>102</v>
      </c>
      <c r="D7" s="77">
        <v>1865050</v>
      </c>
      <c r="E7" s="77">
        <v>19705964</v>
      </c>
      <c r="F7" s="77">
        <v>3496239</v>
      </c>
      <c r="G7" s="77">
        <v>1451040</v>
      </c>
      <c r="H7" s="77">
        <v>26518293</v>
      </c>
    </row>
    <row r="8" spans="1:8" ht="30" customHeight="1" x14ac:dyDescent="0.25">
      <c r="A8" s="143"/>
      <c r="B8" s="168"/>
      <c r="C8" s="40" t="s">
        <v>104</v>
      </c>
      <c r="D8" s="128">
        <v>1865050</v>
      </c>
      <c r="E8" s="128">
        <v>19705964</v>
      </c>
      <c r="F8" s="128">
        <v>3496239</v>
      </c>
      <c r="G8" s="128">
        <v>1451040</v>
      </c>
      <c r="H8" s="128">
        <v>26518293</v>
      </c>
    </row>
    <row r="9" spans="1:8" ht="30" customHeight="1" x14ac:dyDescent="0.25">
      <c r="A9" s="143">
        <v>17</v>
      </c>
      <c r="B9" s="168" t="s">
        <v>78</v>
      </c>
      <c r="C9" s="40" t="s">
        <v>102</v>
      </c>
      <c r="D9" s="117">
        <v>948000</v>
      </c>
      <c r="E9" s="117">
        <v>35040</v>
      </c>
      <c r="F9" s="117">
        <v>66374</v>
      </c>
      <c r="G9" s="117">
        <v>21700</v>
      </c>
      <c r="H9" s="117">
        <v>1071114</v>
      </c>
    </row>
    <row r="10" spans="1:8" ht="30" customHeight="1" x14ac:dyDescent="0.25">
      <c r="A10" s="143"/>
      <c r="B10" s="168"/>
      <c r="C10" s="40" t="s">
        <v>104</v>
      </c>
      <c r="D10" s="128">
        <v>948000</v>
      </c>
      <c r="E10" s="128">
        <v>35040</v>
      </c>
      <c r="F10" s="128">
        <v>66374</v>
      </c>
      <c r="G10" s="128">
        <v>21700</v>
      </c>
      <c r="H10" s="128">
        <v>1071114</v>
      </c>
    </row>
    <row r="11" spans="1:8" ht="30" customHeight="1" x14ac:dyDescent="0.25">
      <c r="A11" s="143">
        <v>22</v>
      </c>
      <c r="B11" s="168" t="s">
        <v>83</v>
      </c>
      <c r="C11" s="40" t="s">
        <v>102</v>
      </c>
      <c r="D11" s="77">
        <v>7635019</v>
      </c>
      <c r="E11" s="77">
        <v>82315</v>
      </c>
      <c r="F11" s="77">
        <v>741174</v>
      </c>
      <c r="G11" s="77">
        <v>472740</v>
      </c>
      <c r="H11" s="77">
        <v>8931248</v>
      </c>
    </row>
    <row r="12" spans="1:8" ht="30" customHeight="1" x14ac:dyDescent="0.25">
      <c r="A12" s="143"/>
      <c r="B12" s="168"/>
      <c r="C12" s="40" t="s">
        <v>104</v>
      </c>
      <c r="D12" s="128">
        <v>7635019</v>
      </c>
      <c r="E12" s="128">
        <v>82315</v>
      </c>
      <c r="F12" s="128">
        <v>741174</v>
      </c>
      <c r="G12" s="128">
        <v>472740</v>
      </c>
      <c r="H12" s="128">
        <v>8931248</v>
      </c>
    </row>
    <row r="13" spans="1:8" ht="30" customHeight="1" x14ac:dyDescent="0.25">
      <c r="A13" s="143">
        <v>23</v>
      </c>
      <c r="B13" s="168" t="s">
        <v>84</v>
      </c>
      <c r="C13" s="40" t="s">
        <v>102</v>
      </c>
      <c r="D13" s="77">
        <v>12536024</v>
      </c>
      <c r="E13" s="75">
        <v>0</v>
      </c>
      <c r="F13" s="77">
        <v>2296000</v>
      </c>
      <c r="G13" s="77">
        <v>470420</v>
      </c>
      <c r="H13" s="77">
        <v>15302444</v>
      </c>
    </row>
    <row r="14" spans="1:8" ht="30" customHeight="1" x14ac:dyDescent="0.25">
      <c r="A14" s="143"/>
      <c r="B14" s="168"/>
      <c r="C14" s="40" t="s">
        <v>104</v>
      </c>
      <c r="D14" s="128">
        <v>12536024</v>
      </c>
      <c r="E14" s="130">
        <v>0</v>
      </c>
      <c r="F14" s="128">
        <v>2296000</v>
      </c>
      <c r="G14" s="128">
        <v>470420</v>
      </c>
      <c r="H14" s="128">
        <v>15302444</v>
      </c>
    </row>
    <row r="15" spans="1:8" ht="30" customHeight="1" x14ac:dyDescent="0.25">
      <c r="A15" s="143">
        <v>24</v>
      </c>
      <c r="B15" s="168" t="s">
        <v>85</v>
      </c>
      <c r="C15" s="40" t="s">
        <v>102</v>
      </c>
      <c r="D15" s="77">
        <v>30949599</v>
      </c>
      <c r="E15" s="77">
        <v>350984</v>
      </c>
      <c r="F15" s="77">
        <v>1227514</v>
      </c>
      <c r="G15" s="77">
        <v>474300</v>
      </c>
      <c r="H15" s="77">
        <v>33002397</v>
      </c>
    </row>
    <row r="16" spans="1:8" ht="30" customHeight="1" x14ac:dyDescent="0.25">
      <c r="A16" s="143"/>
      <c r="B16" s="168"/>
      <c r="C16" s="40" t="s">
        <v>104</v>
      </c>
      <c r="D16" s="128">
        <v>30949599</v>
      </c>
      <c r="E16" s="128">
        <v>350984</v>
      </c>
      <c r="F16" s="128">
        <v>1227514</v>
      </c>
      <c r="G16" s="128">
        <v>474300</v>
      </c>
      <c r="H16" s="128">
        <v>33002397</v>
      </c>
    </row>
    <row r="17" spans="1:8" ht="30" customHeight="1" x14ac:dyDescent="0.25">
      <c r="A17" s="143">
        <v>31</v>
      </c>
      <c r="B17" s="168" t="s">
        <v>92</v>
      </c>
      <c r="C17" s="40" t="s">
        <v>102</v>
      </c>
      <c r="D17" s="77">
        <v>768004</v>
      </c>
      <c r="E17" s="77">
        <v>20057</v>
      </c>
      <c r="F17" s="77">
        <v>174352</v>
      </c>
      <c r="G17" s="77">
        <v>59700</v>
      </c>
      <c r="H17" s="77">
        <v>1022113</v>
      </c>
    </row>
    <row r="18" spans="1:8" ht="30" customHeight="1" x14ac:dyDescent="0.25">
      <c r="A18" s="143"/>
      <c r="B18" s="168"/>
      <c r="C18" s="40" t="s">
        <v>104</v>
      </c>
      <c r="D18" s="128">
        <v>768004</v>
      </c>
      <c r="E18" s="128">
        <v>20057</v>
      </c>
      <c r="F18" s="128">
        <v>174352</v>
      </c>
      <c r="G18" s="128">
        <v>59700</v>
      </c>
      <c r="H18" s="128">
        <v>1022113</v>
      </c>
    </row>
    <row r="19" spans="1:8" ht="30" customHeight="1" x14ac:dyDescent="0.25">
      <c r="A19" s="145" t="s">
        <v>105</v>
      </c>
      <c r="B19" s="145"/>
      <c r="C19" s="145"/>
      <c r="D19" s="114">
        <v>271528155</v>
      </c>
      <c r="E19" s="114">
        <v>48516114</v>
      </c>
      <c r="F19" s="114">
        <v>13874543</v>
      </c>
      <c r="G19" s="114">
        <v>3698134</v>
      </c>
      <c r="H19" s="114">
        <v>337616946</v>
      </c>
    </row>
  </sheetData>
  <mergeCells count="23">
    <mergeCell ref="A1:H1"/>
    <mergeCell ref="A2:H2"/>
    <mergeCell ref="D3:F3"/>
    <mergeCell ref="H3:H4"/>
    <mergeCell ref="G3:G4"/>
    <mergeCell ref="A3:A4"/>
    <mergeCell ref="B3:B4"/>
    <mergeCell ref="C3:C4"/>
    <mergeCell ref="A19:C19"/>
    <mergeCell ref="B5:B6"/>
    <mergeCell ref="B17:B18"/>
    <mergeCell ref="B15:B16"/>
    <mergeCell ref="B13:B14"/>
    <mergeCell ref="B11:B12"/>
    <mergeCell ref="B9:B10"/>
    <mergeCell ref="B7:B8"/>
    <mergeCell ref="A11:A12"/>
    <mergeCell ref="A9:A10"/>
    <mergeCell ref="A7:A8"/>
    <mergeCell ref="A5:A6"/>
    <mergeCell ref="A17:A18"/>
    <mergeCell ref="A15:A16"/>
    <mergeCell ref="A13:A14"/>
  </mergeCells>
  <printOptions horizontalCentered="1" verticalCentered="1"/>
  <pageMargins left="0.7" right="0.7" top="0.5" bottom="0.5" header="0.3" footer="0.3"/>
  <pageSetup paperSize="9" scale="90" firstPageNumber="79" orientation="landscape" useFirstPageNumber="1" r:id="rId1"/>
  <headerFooter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rightToLeft="1" tabSelected="1" view="pageBreakPreview" topLeftCell="A28" zoomScaleNormal="100" zoomScaleSheetLayoutView="100" workbookViewId="0">
      <selection activeCell="G6" sqref="G6"/>
    </sheetView>
  </sheetViews>
  <sheetFormatPr defaultRowHeight="30" customHeight="1" x14ac:dyDescent="0.25"/>
  <cols>
    <col min="1" max="1" width="9.140625" style="78"/>
    <col min="2" max="2" width="29.140625" style="78" customWidth="1"/>
    <col min="3" max="3" width="9.140625" style="19"/>
    <col min="4" max="4" width="15.85546875" style="19" customWidth="1"/>
    <col min="5" max="6" width="13.7109375" style="19" customWidth="1"/>
    <col min="7" max="7" width="12.7109375" style="19" customWidth="1"/>
    <col min="8" max="8" width="15.5703125" style="19" customWidth="1"/>
    <col min="9" max="16384" width="9.140625" style="19"/>
  </cols>
  <sheetData>
    <row r="1" spans="1:8" ht="27.75" customHeight="1" x14ac:dyDescent="0.25">
      <c r="A1" s="178" t="s">
        <v>315</v>
      </c>
      <c r="B1" s="178"/>
      <c r="C1" s="178"/>
      <c r="D1" s="178"/>
      <c r="E1" s="178"/>
      <c r="F1" s="178"/>
      <c r="G1" s="178"/>
      <c r="H1" s="178"/>
    </row>
    <row r="2" spans="1:8" ht="26.25" customHeight="1" x14ac:dyDescent="0.25">
      <c r="A2" s="177" t="s">
        <v>313</v>
      </c>
      <c r="B2" s="177"/>
      <c r="C2" s="177"/>
      <c r="D2" s="177"/>
      <c r="E2" s="177"/>
      <c r="F2" s="177"/>
      <c r="G2" s="177"/>
      <c r="H2" s="177"/>
    </row>
    <row r="3" spans="1:8" ht="30" customHeight="1" x14ac:dyDescent="0.25">
      <c r="A3" s="179" t="s">
        <v>3</v>
      </c>
      <c r="B3" s="179" t="s">
        <v>100</v>
      </c>
      <c r="C3" s="179" t="s">
        <v>68</v>
      </c>
      <c r="D3" s="200" t="s">
        <v>127</v>
      </c>
      <c r="E3" s="200"/>
      <c r="F3" s="200"/>
      <c r="G3" s="179" t="s">
        <v>123</v>
      </c>
      <c r="H3" s="179" t="s">
        <v>122</v>
      </c>
    </row>
    <row r="4" spans="1:8" s="78" customFormat="1" ht="30" customHeight="1" x14ac:dyDescent="0.25">
      <c r="A4" s="180"/>
      <c r="B4" s="180"/>
      <c r="C4" s="180"/>
      <c r="D4" s="127" t="s">
        <v>125</v>
      </c>
      <c r="E4" s="127" t="s">
        <v>124</v>
      </c>
      <c r="F4" s="127" t="s">
        <v>284</v>
      </c>
      <c r="G4" s="180"/>
      <c r="H4" s="180"/>
    </row>
    <row r="5" spans="1:8" ht="30" customHeight="1" x14ac:dyDescent="0.25">
      <c r="A5" s="168">
        <v>1010</v>
      </c>
      <c r="B5" s="168" t="s">
        <v>136</v>
      </c>
      <c r="C5" s="40" t="s">
        <v>102</v>
      </c>
      <c r="D5" s="77">
        <v>9706259</v>
      </c>
      <c r="E5" s="77">
        <v>23769230</v>
      </c>
      <c r="F5" s="77">
        <v>2543332</v>
      </c>
      <c r="G5" s="77">
        <v>230934</v>
      </c>
      <c r="H5" s="77">
        <v>36249755</v>
      </c>
    </row>
    <row r="6" spans="1:8" ht="30" customHeight="1" x14ac:dyDescent="0.25">
      <c r="A6" s="168"/>
      <c r="B6" s="168"/>
      <c r="C6" s="132" t="s">
        <v>104</v>
      </c>
      <c r="D6" s="128">
        <v>9706259</v>
      </c>
      <c r="E6" s="128">
        <v>23769230</v>
      </c>
      <c r="F6" s="128">
        <v>2543332</v>
      </c>
      <c r="G6" s="128">
        <v>230934</v>
      </c>
      <c r="H6" s="128">
        <v>36249755</v>
      </c>
    </row>
    <row r="7" spans="1:8" ht="30" customHeight="1" x14ac:dyDescent="0.25">
      <c r="A7" s="168">
        <v>1040</v>
      </c>
      <c r="B7" s="168" t="s">
        <v>139</v>
      </c>
      <c r="C7" s="40" t="s">
        <v>102</v>
      </c>
      <c r="D7" s="77">
        <v>179850000</v>
      </c>
      <c r="E7" s="77">
        <v>141004</v>
      </c>
      <c r="F7" s="77">
        <v>478556</v>
      </c>
      <c r="G7" s="77">
        <v>140200</v>
      </c>
      <c r="H7" s="77">
        <v>180609760</v>
      </c>
    </row>
    <row r="8" spans="1:8" ht="30" customHeight="1" x14ac:dyDescent="0.25">
      <c r="A8" s="168"/>
      <c r="B8" s="168"/>
      <c r="C8" s="132" t="s">
        <v>104</v>
      </c>
      <c r="D8" s="128">
        <v>179850000</v>
      </c>
      <c r="E8" s="128">
        <v>141004</v>
      </c>
      <c r="F8" s="128">
        <v>478556</v>
      </c>
      <c r="G8" s="128">
        <v>140200</v>
      </c>
      <c r="H8" s="128">
        <v>180609760</v>
      </c>
    </row>
    <row r="9" spans="1:8" ht="30" customHeight="1" x14ac:dyDescent="0.25">
      <c r="A9" s="168">
        <v>1050</v>
      </c>
      <c r="B9" s="168" t="s">
        <v>36</v>
      </c>
      <c r="C9" s="40" t="s">
        <v>102</v>
      </c>
      <c r="D9" s="77">
        <v>10587680</v>
      </c>
      <c r="E9" s="77">
        <v>3029322</v>
      </c>
      <c r="F9" s="77">
        <v>1921000</v>
      </c>
      <c r="G9" s="77">
        <v>158460</v>
      </c>
      <c r="H9" s="77">
        <v>15696462</v>
      </c>
    </row>
    <row r="10" spans="1:8" ht="30" customHeight="1" x14ac:dyDescent="0.25">
      <c r="A10" s="168"/>
      <c r="B10" s="168"/>
      <c r="C10" s="132" t="s">
        <v>104</v>
      </c>
      <c r="D10" s="128">
        <v>10587680</v>
      </c>
      <c r="E10" s="128">
        <v>3029322</v>
      </c>
      <c r="F10" s="128">
        <v>1921000</v>
      </c>
      <c r="G10" s="128">
        <v>158460</v>
      </c>
      <c r="H10" s="128">
        <v>15696462</v>
      </c>
    </row>
    <row r="11" spans="1:8" ht="30" customHeight="1" x14ac:dyDescent="0.25">
      <c r="A11" s="168">
        <v>1073</v>
      </c>
      <c r="B11" s="168" t="s">
        <v>37</v>
      </c>
      <c r="C11" s="40" t="s">
        <v>102</v>
      </c>
      <c r="D11" s="77">
        <v>423245</v>
      </c>
      <c r="E11" s="77">
        <v>27772</v>
      </c>
      <c r="F11" s="77">
        <v>258400</v>
      </c>
      <c r="G11" s="77">
        <v>45800</v>
      </c>
      <c r="H11" s="77">
        <v>755217</v>
      </c>
    </row>
    <row r="12" spans="1:8" ht="30" customHeight="1" x14ac:dyDescent="0.25">
      <c r="A12" s="168"/>
      <c r="B12" s="168"/>
      <c r="C12" s="132" t="s">
        <v>104</v>
      </c>
      <c r="D12" s="128">
        <v>423245</v>
      </c>
      <c r="E12" s="128">
        <v>27772</v>
      </c>
      <c r="F12" s="128">
        <v>258400</v>
      </c>
      <c r="G12" s="128">
        <v>45800</v>
      </c>
      <c r="H12" s="128">
        <v>755217</v>
      </c>
    </row>
    <row r="13" spans="1:8" ht="30" customHeight="1" x14ac:dyDescent="0.25">
      <c r="A13" s="168">
        <v>1074</v>
      </c>
      <c r="B13" s="168" t="s">
        <v>144</v>
      </c>
      <c r="C13" s="40" t="s">
        <v>102</v>
      </c>
      <c r="D13" s="77">
        <v>15178410</v>
      </c>
      <c r="E13" s="77">
        <v>974776</v>
      </c>
      <c r="F13" s="77">
        <v>413062</v>
      </c>
      <c r="G13" s="77">
        <v>91400</v>
      </c>
      <c r="H13" s="77">
        <v>16657648</v>
      </c>
    </row>
    <row r="14" spans="1:8" ht="30" customHeight="1" x14ac:dyDescent="0.25">
      <c r="A14" s="168"/>
      <c r="B14" s="168"/>
      <c r="C14" s="132" t="s">
        <v>104</v>
      </c>
      <c r="D14" s="128">
        <v>15178410</v>
      </c>
      <c r="E14" s="128">
        <v>974776</v>
      </c>
      <c r="F14" s="128">
        <v>413062</v>
      </c>
      <c r="G14" s="128">
        <v>91400</v>
      </c>
      <c r="H14" s="128">
        <v>16657648</v>
      </c>
    </row>
    <row r="15" spans="1:8" ht="30" customHeight="1" x14ac:dyDescent="0.25">
      <c r="A15" s="168">
        <v>1079</v>
      </c>
      <c r="B15" s="168" t="s">
        <v>146</v>
      </c>
      <c r="C15" s="40" t="s">
        <v>102</v>
      </c>
      <c r="D15" s="77">
        <v>1080865</v>
      </c>
      <c r="E15" s="77">
        <v>379650</v>
      </c>
      <c r="F15" s="77">
        <v>258540</v>
      </c>
      <c r="G15" s="77">
        <v>81440</v>
      </c>
      <c r="H15" s="77">
        <v>1800495</v>
      </c>
    </row>
    <row r="16" spans="1:8" ht="30" customHeight="1" x14ac:dyDescent="0.25">
      <c r="A16" s="168"/>
      <c r="B16" s="168"/>
      <c r="C16" s="132" t="s">
        <v>104</v>
      </c>
      <c r="D16" s="128">
        <v>1080865</v>
      </c>
      <c r="E16" s="128">
        <v>379650</v>
      </c>
      <c r="F16" s="128">
        <v>258540</v>
      </c>
      <c r="G16" s="128">
        <v>81440</v>
      </c>
      <c r="H16" s="128">
        <v>1800495</v>
      </c>
    </row>
    <row r="17" spans="1:8" ht="30" customHeight="1" x14ac:dyDescent="0.25">
      <c r="A17" s="63"/>
      <c r="B17" s="63"/>
      <c r="C17" s="54"/>
      <c r="D17" s="48"/>
      <c r="E17" s="48"/>
      <c r="F17" s="48"/>
      <c r="G17" s="48"/>
      <c r="H17" s="49" t="s">
        <v>258</v>
      </c>
    </row>
    <row r="18" spans="1:8" ht="30" customHeight="1" x14ac:dyDescent="0.25">
      <c r="A18" s="178" t="s">
        <v>315</v>
      </c>
      <c r="B18" s="178"/>
      <c r="C18" s="178"/>
      <c r="D18" s="178"/>
      <c r="E18" s="178"/>
      <c r="F18" s="178"/>
      <c r="G18" s="178"/>
      <c r="H18" s="178"/>
    </row>
    <row r="19" spans="1:8" ht="30" customHeight="1" x14ac:dyDescent="0.25">
      <c r="A19" s="177" t="s">
        <v>373</v>
      </c>
      <c r="B19" s="177"/>
      <c r="C19" s="177"/>
      <c r="D19" s="177"/>
      <c r="E19" s="177"/>
      <c r="F19" s="177"/>
      <c r="G19" s="177"/>
      <c r="H19" s="177"/>
    </row>
    <row r="20" spans="1:8" ht="30" customHeight="1" x14ac:dyDescent="0.25">
      <c r="A20" s="179" t="s">
        <v>3</v>
      </c>
      <c r="B20" s="179" t="s">
        <v>100</v>
      </c>
      <c r="C20" s="179" t="s">
        <v>68</v>
      </c>
      <c r="D20" s="200" t="s">
        <v>127</v>
      </c>
      <c r="E20" s="200"/>
      <c r="F20" s="200"/>
      <c r="G20" s="179" t="s">
        <v>123</v>
      </c>
      <c r="H20" s="179" t="s">
        <v>122</v>
      </c>
    </row>
    <row r="21" spans="1:8" ht="30" customHeight="1" x14ac:dyDescent="0.25">
      <c r="A21" s="180"/>
      <c r="B21" s="180"/>
      <c r="C21" s="180"/>
      <c r="D21" s="127" t="s">
        <v>125</v>
      </c>
      <c r="E21" s="127" t="s">
        <v>124</v>
      </c>
      <c r="F21" s="127" t="s">
        <v>284</v>
      </c>
      <c r="G21" s="180"/>
      <c r="H21" s="180"/>
    </row>
    <row r="22" spans="1:8" ht="30" customHeight="1" x14ac:dyDescent="0.25">
      <c r="A22" s="196">
        <v>1104</v>
      </c>
      <c r="B22" s="196" t="s">
        <v>151</v>
      </c>
      <c r="C22" s="112" t="s">
        <v>102</v>
      </c>
      <c r="D22" s="95">
        <v>1865050</v>
      </c>
      <c r="E22" s="95">
        <v>19705964</v>
      </c>
      <c r="F22" s="95">
        <v>3496239</v>
      </c>
      <c r="G22" s="95">
        <v>1451040</v>
      </c>
      <c r="H22" s="95">
        <v>26518293</v>
      </c>
    </row>
    <row r="23" spans="1:8" ht="30" customHeight="1" x14ac:dyDescent="0.25">
      <c r="A23" s="168"/>
      <c r="B23" s="168"/>
      <c r="C23" s="132" t="s">
        <v>104</v>
      </c>
      <c r="D23" s="128">
        <v>1865050</v>
      </c>
      <c r="E23" s="128">
        <v>19705964</v>
      </c>
      <c r="F23" s="128">
        <v>3496239</v>
      </c>
      <c r="G23" s="128">
        <v>1451040</v>
      </c>
      <c r="H23" s="128">
        <v>26518293</v>
      </c>
    </row>
    <row r="24" spans="1:8" ht="30" customHeight="1" x14ac:dyDescent="0.25">
      <c r="A24" s="168">
        <v>1709</v>
      </c>
      <c r="B24" s="168" t="s">
        <v>173</v>
      </c>
      <c r="C24" s="40" t="s">
        <v>102</v>
      </c>
      <c r="D24" s="77">
        <v>948000</v>
      </c>
      <c r="E24" s="77">
        <v>35040</v>
      </c>
      <c r="F24" s="77">
        <v>66374</v>
      </c>
      <c r="G24" s="77">
        <v>21700</v>
      </c>
      <c r="H24" s="77">
        <v>1071114</v>
      </c>
    </row>
    <row r="25" spans="1:8" ht="30" customHeight="1" x14ac:dyDescent="0.25">
      <c r="A25" s="168"/>
      <c r="B25" s="168"/>
      <c r="C25" s="132" t="s">
        <v>104</v>
      </c>
      <c r="D25" s="128">
        <v>948000</v>
      </c>
      <c r="E25" s="128">
        <v>35040</v>
      </c>
      <c r="F25" s="128">
        <v>66374</v>
      </c>
      <c r="G25" s="128">
        <v>21700</v>
      </c>
      <c r="H25" s="128">
        <v>1071114</v>
      </c>
    </row>
    <row r="26" spans="1:8" ht="30" customHeight="1" x14ac:dyDescent="0.25">
      <c r="A26" s="168">
        <v>2220</v>
      </c>
      <c r="B26" s="168" t="s">
        <v>187</v>
      </c>
      <c r="C26" s="40" t="s">
        <v>102</v>
      </c>
      <c r="D26" s="77">
        <v>7635019</v>
      </c>
      <c r="E26" s="77">
        <v>82315</v>
      </c>
      <c r="F26" s="77">
        <v>741174</v>
      </c>
      <c r="G26" s="77">
        <v>472740</v>
      </c>
      <c r="H26" s="77">
        <v>8931248</v>
      </c>
    </row>
    <row r="27" spans="1:8" ht="30" customHeight="1" x14ac:dyDescent="0.25">
      <c r="A27" s="168"/>
      <c r="B27" s="168"/>
      <c r="C27" s="132" t="s">
        <v>104</v>
      </c>
      <c r="D27" s="128">
        <v>7635019</v>
      </c>
      <c r="E27" s="128">
        <v>82315</v>
      </c>
      <c r="F27" s="128">
        <v>741174</v>
      </c>
      <c r="G27" s="128">
        <v>472740</v>
      </c>
      <c r="H27" s="128">
        <v>8931248</v>
      </c>
    </row>
    <row r="28" spans="1:8" ht="30" customHeight="1" x14ac:dyDescent="0.25">
      <c r="A28" s="168">
        <v>2395</v>
      </c>
      <c r="B28" s="168" t="s">
        <v>192</v>
      </c>
      <c r="C28" s="40" t="s">
        <v>102</v>
      </c>
      <c r="D28" s="77">
        <v>12536024</v>
      </c>
      <c r="E28" s="75">
        <v>0</v>
      </c>
      <c r="F28" s="77">
        <v>2296000</v>
      </c>
      <c r="G28" s="77">
        <v>470420</v>
      </c>
      <c r="H28" s="77">
        <v>15302444</v>
      </c>
    </row>
    <row r="29" spans="1:8" ht="30" customHeight="1" x14ac:dyDescent="0.25">
      <c r="A29" s="168"/>
      <c r="B29" s="168"/>
      <c r="C29" s="132" t="s">
        <v>104</v>
      </c>
      <c r="D29" s="128">
        <v>12536024</v>
      </c>
      <c r="E29" s="130">
        <v>0</v>
      </c>
      <c r="F29" s="128">
        <v>2296000</v>
      </c>
      <c r="G29" s="128">
        <v>470420</v>
      </c>
      <c r="H29" s="128">
        <v>15302444</v>
      </c>
    </row>
    <row r="30" spans="1:8" ht="30" customHeight="1" x14ac:dyDescent="0.25">
      <c r="A30" s="168">
        <v>2420</v>
      </c>
      <c r="B30" s="168" t="s">
        <v>55</v>
      </c>
      <c r="C30" s="40" t="s">
        <v>102</v>
      </c>
      <c r="D30" s="77">
        <v>30949599</v>
      </c>
      <c r="E30" s="77">
        <v>350984</v>
      </c>
      <c r="F30" s="77">
        <v>1227514</v>
      </c>
      <c r="G30" s="77">
        <v>474300</v>
      </c>
      <c r="H30" s="77">
        <v>33002397</v>
      </c>
    </row>
    <row r="31" spans="1:8" ht="30" customHeight="1" x14ac:dyDescent="0.25">
      <c r="A31" s="168"/>
      <c r="B31" s="168"/>
      <c r="C31" s="132" t="s">
        <v>104</v>
      </c>
      <c r="D31" s="128">
        <v>30949599</v>
      </c>
      <c r="E31" s="128">
        <v>350984</v>
      </c>
      <c r="F31" s="128">
        <v>1227514</v>
      </c>
      <c r="G31" s="128">
        <v>474300</v>
      </c>
      <c r="H31" s="128">
        <v>33002397</v>
      </c>
    </row>
    <row r="32" spans="1:8" ht="30" customHeight="1" x14ac:dyDescent="0.25">
      <c r="A32" s="168">
        <v>3100</v>
      </c>
      <c r="B32" s="168" t="s">
        <v>248</v>
      </c>
      <c r="C32" s="40" t="s">
        <v>102</v>
      </c>
      <c r="D32" s="77">
        <v>768004</v>
      </c>
      <c r="E32" s="77">
        <v>20057</v>
      </c>
      <c r="F32" s="77">
        <v>174352</v>
      </c>
      <c r="G32" s="77">
        <v>59700</v>
      </c>
      <c r="H32" s="77">
        <v>1022113</v>
      </c>
    </row>
    <row r="33" spans="1:8" ht="30" customHeight="1" x14ac:dyDescent="0.25">
      <c r="A33" s="168"/>
      <c r="B33" s="168"/>
      <c r="C33" s="132" t="s">
        <v>104</v>
      </c>
      <c r="D33" s="128">
        <v>768004</v>
      </c>
      <c r="E33" s="128">
        <v>20057</v>
      </c>
      <c r="F33" s="128">
        <v>174352</v>
      </c>
      <c r="G33" s="128">
        <v>59700</v>
      </c>
      <c r="H33" s="128">
        <v>1022113</v>
      </c>
    </row>
    <row r="34" spans="1:8" ht="30" customHeight="1" x14ac:dyDescent="0.25">
      <c r="A34" s="167" t="s">
        <v>105</v>
      </c>
      <c r="B34" s="167"/>
      <c r="C34" s="167"/>
      <c r="D34" s="114">
        <v>271528155</v>
      </c>
      <c r="E34" s="114">
        <v>48516114</v>
      </c>
      <c r="F34" s="114">
        <v>13874543</v>
      </c>
      <c r="G34" s="114">
        <v>3698134</v>
      </c>
      <c r="H34" s="114">
        <v>337616946</v>
      </c>
    </row>
  </sheetData>
  <mergeCells count="41">
    <mergeCell ref="B20:B21"/>
    <mergeCell ref="C20:C21"/>
    <mergeCell ref="D20:F20"/>
    <mergeCell ref="G20:G21"/>
    <mergeCell ref="H20:H21"/>
    <mergeCell ref="A18:H18"/>
    <mergeCell ref="A19:H19"/>
    <mergeCell ref="D3:F3"/>
    <mergeCell ref="A34:C34"/>
    <mergeCell ref="A1:H1"/>
    <mergeCell ref="A2:H2"/>
    <mergeCell ref="A3:A4"/>
    <mergeCell ref="B3:B4"/>
    <mergeCell ref="C3:C4"/>
    <mergeCell ref="G3:G4"/>
    <mergeCell ref="H3:H4"/>
    <mergeCell ref="A20:A21"/>
    <mergeCell ref="A11:A12"/>
    <mergeCell ref="B11:B12"/>
    <mergeCell ref="B13:B14"/>
    <mergeCell ref="A13:A14"/>
    <mergeCell ref="A15:A16"/>
    <mergeCell ref="B15:B16"/>
    <mergeCell ref="B5:B6"/>
    <mergeCell ref="A5:A6"/>
    <mergeCell ref="A7:A8"/>
    <mergeCell ref="B7:B8"/>
    <mergeCell ref="B9:B10"/>
    <mergeCell ref="A9:A10"/>
    <mergeCell ref="B28:B29"/>
    <mergeCell ref="A28:A29"/>
    <mergeCell ref="B30:B31"/>
    <mergeCell ref="A30:A31"/>
    <mergeCell ref="B32:B33"/>
    <mergeCell ref="A32:A33"/>
    <mergeCell ref="A22:A23"/>
    <mergeCell ref="B22:B23"/>
    <mergeCell ref="B24:B25"/>
    <mergeCell ref="A24:A25"/>
    <mergeCell ref="A26:A27"/>
    <mergeCell ref="B26:B27"/>
  </mergeCells>
  <printOptions horizontalCentered="1" verticalCentered="1"/>
  <pageMargins left="0.7" right="0.7" top="0.75" bottom="0.75" header="0.3" footer="0.3"/>
  <pageSetup paperSize="9" scale="98" firstPageNumber="80" orientation="landscape" useFirstPageNumber="1" r:id="rId1"/>
  <headerFooter>
    <oddFooter>&amp;C&amp;P</oddFooter>
  </headerFooter>
  <rowBreaks count="1" manualBreakCount="1">
    <brk id="17" max="7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rightToLeft="1" tabSelected="1" view="pageBreakPreview" zoomScaleNormal="100" zoomScaleSheetLayoutView="100" workbookViewId="0">
      <selection activeCell="G6" sqref="G6"/>
    </sheetView>
  </sheetViews>
  <sheetFormatPr defaultRowHeight="30" customHeight="1" x14ac:dyDescent="0.25"/>
  <cols>
    <col min="2" max="2" width="22" customWidth="1"/>
    <col min="4" max="4" width="10" customWidth="1"/>
    <col min="5" max="5" width="10.140625" customWidth="1"/>
    <col min="6" max="7" width="14" customWidth="1"/>
    <col min="8" max="8" width="14.5703125" customWidth="1"/>
  </cols>
  <sheetData>
    <row r="1" spans="1:9" ht="30" customHeight="1" x14ac:dyDescent="0.25">
      <c r="A1" s="192" t="s">
        <v>317</v>
      </c>
      <c r="B1" s="192"/>
      <c r="C1" s="192"/>
      <c r="D1" s="192"/>
      <c r="E1" s="192"/>
      <c r="F1" s="192"/>
      <c r="G1" s="192"/>
      <c r="H1" s="192"/>
      <c r="I1" s="192"/>
    </row>
    <row r="2" spans="1:9" ht="30" customHeight="1" x14ac:dyDescent="0.25">
      <c r="A2" s="190" t="s">
        <v>316</v>
      </c>
      <c r="B2" s="190"/>
      <c r="C2" s="190"/>
      <c r="D2" s="190"/>
      <c r="E2" s="190"/>
      <c r="F2" s="190"/>
      <c r="G2" s="190"/>
      <c r="H2" s="190"/>
      <c r="I2" s="190"/>
    </row>
    <row r="3" spans="1:9" s="81" customFormat="1" ht="30" customHeight="1" x14ac:dyDescent="0.25">
      <c r="A3" s="127" t="s">
        <v>120</v>
      </c>
      <c r="B3" s="127" t="s">
        <v>100</v>
      </c>
      <c r="C3" s="127" t="s">
        <v>68</v>
      </c>
      <c r="D3" s="127" t="s">
        <v>111</v>
      </c>
      <c r="E3" s="127" t="s">
        <v>106</v>
      </c>
      <c r="F3" s="127" t="s">
        <v>107</v>
      </c>
      <c r="G3" s="127" t="s">
        <v>108</v>
      </c>
      <c r="H3" s="127" t="s">
        <v>109</v>
      </c>
      <c r="I3" s="127" t="s">
        <v>110</v>
      </c>
    </row>
    <row r="4" spans="1:9" ht="30" customHeight="1" x14ac:dyDescent="0.25">
      <c r="A4" s="143" t="s">
        <v>118</v>
      </c>
      <c r="B4" s="143" t="s">
        <v>119</v>
      </c>
      <c r="C4" s="40" t="s">
        <v>101</v>
      </c>
      <c r="D4" s="77">
        <v>2</v>
      </c>
      <c r="E4" s="77">
        <v>97</v>
      </c>
      <c r="F4" s="77">
        <v>632532</v>
      </c>
      <c r="G4" s="75">
        <v>0</v>
      </c>
      <c r="H4" s="77">
        <v>632532</v>
      </c>
      <c r="I4" s="75">
        <v>0</v>
      </c>
    </row>
    <row r="5" spans="1:9" ht="30" customHeight="1" x14ac:dyDescent="0.25">
      <c r="A5" s="143"/>
      <c r="B5" s="143"/>
      <c r="C5" s="40" t="s">
        <v>102</v>
      </c>
      <c r="D5" s="77">
        <v>70</v>
      </c>
      <c r="E5" s="77">
        <v>9396</v>
      </c>
      <c r="F5" s="77">
        <v>85635302.5</v>
      </c>
      <c r="G5" s="77">
        <v>40150552</v>
      </c>
      <c r="H5" s="77">
        <v>125785854.5</v>
      </c>
      <c r="I5" s="77">
        <v>91</v>
      </c>
    </row>
    <row r="6" spans="1:9" ht="30" customHeight="1" x14ac:dyDescent="0.25">
      <c r="A6" s="143"/>
      <c r="B6" s="143"/>
      <c r="C6" s="40" t="s">
        <v>103</v>
      </c>
      <c r="D6" s="77">
        <v>1</v>
      </c>
      <c r="E6" s="77">
        <v>321</v>
      </c>
      <c r="F6" s="77">
        <v>5328075</v>
      </c>
      <c r="G6" s="77">
        <v>3642224</v>
      </c>
      <c r="H6" s="77">
        <v>8970299</v>
      </c>
      <c r="I6" s="75">
        <v>0</v>
      </c>
    </row>
    <row r="7" spans="1:9" ht="30" customHeight="1" x14ac:dyDescent="0.25">
      <c r="A7" s="145" t="s">
        <v>105</v>
      </c>
      <c r="B7" s="145"/>
      <c r="C7" s="145"/>
      <c r="D7" s="114">
        <v>73</v>
      </c>
      <c r="E7" s="114">
        <v>9814</v>
      </c>
      <c r="F7" s="114">
        <v>91595909.5</v>
      </c>
      <c r="G7" s="114">
        <v>43792776</v>
      </c>
      <c r="H7" s="114">
        <v>135388685.5</v>
      </c>
      <c r="I7" s="114">
        <v>91</v>
      </c>
    </row>
  </sheetData>
  <mergeCells count="5">
    <mergeCell ref="A7:C7"/>
    <mergeCell ref="A4:A6"/>
    <mergeCell ref="B4:B6"/>
    <mergeCell ref="A1:I1"/>
    <mergeCell ref="A2:I2"/>
  </mergeCells>
  <printOptions horizontalCentered="1" verticalCentered="1"/>
  <pageMargins left="0.7" right="0.7" top="0.75" bottom="0.75" header="0.3" footer="0.3"/>
  <pageSetup paperSize="9" scale="110" firstPageNumber="82" orientation="landscape" useFirstPageNumber="1" r:id="rId1"/>
  <headerFooter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rightToLeft="1" tabSelected="1" view="pageBreakPreview" topLeftCell="A37" zoomScaleNormal="100" zoomScaleSheetLayoutView="100" workbookViewId="0">
      <selection activeCell="G6" sqref="G6"/>
    </sheetView>
  </sheetViews>
  <sheetFormatPr defaultRowHeight="30" customHeight="1" x14ac:dyDescent="0.25"/>
  <cols>
    <col min="1" max="1" width="9.28515625" style="93" bestFit="1" customWidth="1"/>
    <col min="2" max="2" width="35.42578125" style="86" customWidth="1"/>
    <col min="3" max="3" width="9.140625" style="84"/>
    <col min="4" max="4" width="9.42578125" style="19" bestFit="1" customWidth="1"/>
    <col min="5" max="5" width="10.42578125" style="19" bestFit="1" customWidth="1"/>
    <col min="6" max="6" width="14.28515625" style="19" customWidth="1"/>
    <col min="7" max="7" width="13.5703125" style="19" customWidth="1"/>
    <col min="8" max="8" width="14.5703125" style="19" customWidth="1"/>
    <col min="9" max="9" width="9.42578125" style="19" bestFit="1" customWidth="1"/>
    <col min="10" max="16384" width="9.140625" style="19"/>
  </cols>
  <sheetData>
    <row r="1" spans="1:9" ht="30" customHeight="1" x14ac:dyDescent="0.25">
      <c r="A1" s="192" t="s">
        <v>337</v>
      </c>
      <c r="B1" s="192"/>
      <c r="C1" s="192"/>
      <c r="D1" s="192"/>
      <c r="E1" s="192"/>
      <c r="F1" s="192"/>
      <c r="G1" s="192"/>
      <c r="H1" s="192"/>
      <c r="I1" s="192"/>
    </row>
    <row r="2" spans="1:9" ht="30" customHeight="1" x14ac:dyDescent="0.25">
      <c r="A2" s="190" t="s">
        <v>375</v>
      </c>
      <c r="B2" s="190"/>
      <c r="C2" s="190"/>
      <c r="D2" s="190"/>
      <c r="E2" s="190"/>
      <c r="F2" s="190"/>
      <c r="G2" s="190"/>
      <c r="H2" s="190"/>
      <c r="I2" s="190"/>
    </row>
    <row r="3" spans="1:9" s="100" customFormat="1" ht="30" customHeight="1" x14ac:dyDescent="0.25">
      <c r="A3" s="127" t="s">
        <v>2</v>
      </c>
      <c r="B3" s="127" t="s">
        <v>100</v>
      </c>
      <c r="C3" s="127" t="s">
        <v>68</v>
      </c>
      <c r="D3" s="127" t="s">
        <v>111</v>
      </c>
      <c r="E3" s="127" t="s">
        <v>16</v>
      </c>
      <c r="F3" s="127" t="s">
        <v>107</v>
      </c>
      <c r="G3" s="127" t="s">
        <v>108</v>
      </c>
      <c r="H3" s="127" t="s">
        <v>109</v>
      </c>
      <c r="I3" s="127" t="s">
        <v>110</v>
      </c>
    </row>
    <row r="4" spans="1:9" ht="30" customHeight="1" x14ac:dyDescent="0.25">
      <c r="A4" s="143">
        <v>10</v>
      </c>
      <c r="B4" s="168" t="s">
        <v>72</v>
      </c>
      <c r="C4" s="40" t="s">
        <v>102</v>
      </c>
      <c r="D4" s="77">
        <v>12</v>
      </c>
      <c r="E4" s="77">
        <v>1778</v>
      </c>
      <c r="F4" s="77">
        <v>15239371</v>
      </c>
      <c r="G4" s="77">
        <v>6470168</v>
      </c>
      <c r="H4" s="77">
        <v>21709539</v>
      </c>
      <c r="I4" s="77">
        <v>15</v>
      </c>
    </row>
    <row r="5" spans="1:9" ht="30" customHeight="1" x14ac:dyDescent="0.25">
      <c r="A5" s="143"/>
      <c r="B5" s="168"/>
      <c r="C5" s="132" t="s">
        <v>104</v>
      </c>
      <c r="D5" s="128">
        <v>12</v>
      </c>
      <c r="E5" s="128">
        <v>1778</v>
      </c>
      <c r="F5" s="128">
        <v>15239371</v>
      </c>
      <c r="G5" s="128">
        <v>6470168</v>
      </c>
      <c r="H5" s="128">
        <v>21709539</v>
      </c>
      <c r="I5" s="128">
        <v>15</v>
      </c>
    </row>
    <row r="6" spans="1:9" ht="30" customHeight="1" x14ac:dyDescent="0.25">
      <c r="A6" s="143">
        <v>11</v>
      </c>
      <c r="B6" s="168" t="s">
        <v>73</v>
      </c>
      <c r="C6" s="40" t="s">
        <v>102</v>
      </c>
      <c r="D6" s="77">
        <v>4</v>
      </c>
      <c r="E6" s="77">
        <v>226</v>
      </c>
      <c r="F6" s="77">
        <v>1486500</v>
      </c>
      <c r="G6" s="77">
        <v>728458</v>
      </c>
      <c r="H6" s="77">
        <v>2214958</v>
      </c>
      <c r="I6" s="77">
        <v>8</v>
      </c>
    </row>
    <row r="7" spans="1:9" ht="30" customHeight="1" x14ac:dyDescent="0.25">
      <c r="A7" s="143"/>
      <c r="B7" s="168"/>
      <c r="C7" s="132" t="s">
        <v>104</v>
      </c>
      <c r="D7" s="128">
        <v>4</v>
      </c>
      <c r="E7" s="128">
        <v>226</v>
      </c>
      <c r="F7" s="128">
        <v>1486500</v>
      </c>
      <c r="G7" s="128">
        <v>728458</v>
      </c>
      <c r="H7" s="128">
        <v>2214958</v>
      </c>
      <c r="I7" s="128">
        <v>8</v>
      </c>
    </row>
    <row r="8" spans="1:9" ht="30" customHeight="1" x14ac:dyDescent="0.25">
      <c r="A8" s="143">
        <v>12</v>
      </c>
      <c r="B8" s="168" t="s">
        <v>56</v>
      </c>
      <c r="C8" s="40" t="s">
        <v>102</v>
      </c>
      <c r="D8" s="77">
        <v>3</v>
      </c>
      <c r="E8" s="77">
        <v>292</v>
      </c>
      <c r="F8" s="77">
        <v>1912095</v>
      </c>
      <c r="G8" s="77">
        <v>1241602</v>
      </c>
      <c r="H8" s="77">
        <v>3153697</v>
      </c>
      <c r="I8" s="77">
        <v>2</v>
      </c>
    </row>
    <row r="9" spans="1:9" ht="30" customHeight="1" x14ac:dyDescent="0.25">
      <c r="A9" s="143"/>
      <c r="B9" s="168"/>
      <c r="C9" s="132" t="s">
        <v>104</v>
      </c>
      <c r="D9" s="128">
        <v>3</v>
      </c>
      <c r="E9" s="128">
        <v>292</v>
      </c>
      <c r="F9" s="128">
        <v>1912095</v>
      </c>
      <c r="G9" s="128">
        <v>1241602</v>
      </c>
      <c r="H9" s="128">
        <v>3153697</v>
      </c>
      <c r="I9" s="128">
        <v>2</v>
      </c>
    </row>
    <row r="10" spans="1:9" ht="30" customHeight="1" x14ac:dyDescent="0.25">
      <c r="A10" s="143">
        <v>13</v>
      </c>
      <c r="B10" s="168" t="s">
        <v>74</v>
      </c>
      <c r="C10" s="40" t="s">
        <v>101</v>
      </c>
      <c r="D10" s="77">
        <v>1</v>
      </c>
      <c r="E10" s="77"/>
      <c r="F10" s="77">
        <v>338532</v>
      </c>
      <c r="G10" s="75">
        <v>0</v>
      </c>
      <c r="H10" s="77">
        <v>338532</v>
      </c>
      <c r="I10" s="75">
        <v>0</v>
      </c>
    </row>
    <row r="11" spans="1:9" ht="30" customHeight="1" x14ac:dyDescent="0.25">
      <c r="A11" s="143"/>
      <c r="B11" s="168"/>
      <c r="C11" s="132" t="s">
        <v>104</v>
      </c>
      <c r="D11" s="128">
        <v>1</v>
      </c>
      <c r="E11" s="128">
        <v>51</v>
      </c>
      <c r="F11" s="128"/>
      <c r="G11" s="130">
        <v>0</v>
      </c>
      <c r="H11" s="128">
        <v>338532</v>
      </c>
      <c r="I11" s="130">
        <v>0</v>
      </c>
    </row>
    <row r="12" spans="1:9" ht="30" customHeight="1" x14ac:dyDescent="0.25">
      <c r="A12" s="143">
        <v>14</v>
      </c>
      <c r="B12" s="168" t="s">
        <v>75</v>
      </c>
      <c r="C12" s="40" t="s">
        <v>102</v>
      </c>
      <c r="D12" s="77">
        <v>1</v>
      </c>
      <c r="E12" s="77">
        <v>55</v>
      </c>
      <c r="F12" s="77">
        <v>194025</v>
      </c>
      <c r="G12" s="77">
        <v>99500</v>
      </c>
      <c r="H12" s="77">
        <v>293525</v>
      </c>
      <c r="I12" s="75">
        <v>0</v>
      </c>
    </row>
    <row r="13" spans="1:9" ht="30" customHeight="1" x14ac:dyDescent="0.25">
      <c r="A13" s="143"/>
      <c r="B13" s="168"/>
      <c r="C13" s="132" t="s">
        <v>104</v>
      </c>
      <c r="D13" s="128">
        <v>1</v>
      </c>
      <c r="E13" s="128">
        <v>55</v>
      </c>
      <c r="F13" s="128">
        <v>194025</v>
      </c>
      <c r="G13" s="128">
        <v>99500</v>
      </c>
      <c r="H13" s="128">
        <v>293525</v>
      </c>
      <c r="I13" s="130">
        <v>0</v>
      </c>
    </row>
    <row r="14" spans="1:9" ht="30" customHeight="1" x14ac:dyDescent="0.25">
      <c r="A14" s="143">
        <v>16</v>
      </c>
      <c r="B14" s="168" t="s">
        <v>77</v>
      </c>
      <c r="C14" s="40" t="s">
        <v>102</v>
      </c>
      <c r="D14" s="77">
        <v>1</v>
      </c>
      <c r="E14" s="77">
        <v>31</v>
      </c>
      <c r="F14" s="77">
        <v>204600</v>
      </c>
      <c r="G14" s="77">
        <v>72000</v>
      </c>
      <c r="H14" s="77">
        <v>276600</v>
      </c>
      <c r="I14" s="77">
        <v>1</v>
      </c>
    </row>
    <row r="15" spans="1:9" ht="30" customHeight="1" x14ac:dyDescent="0.25">
      <c r="A15" s="143"/>
      <c r="B15" s="168"/>
      <c r="C15" s="132" t="s">
        <v>104</v>
      </c>
      <c r="D15" s="128">
        <v>1</v>
      </c>
      <c r="E15" s="128">
        <v>31</v>
      </c>
      <c r="F15" s="128">
        <v>204600</v>
      </c>
      <c r="G15" s="128">
        <v>72000</v>
      </c>
      <c r="H15" s="128">
        <v>276600</v>
      </c>
      <c r="I15" s="128">
        <v>1</v>
      </c>
    </row>
    <row r="16" spans="1:9" ht="30" customHeight="1" x14ac:dyDescent="0.25">
      <c r="A16" s="99"/>
      <c r="B16" s="100"/>
      <c r="D16" s="87"/>
      <c r="E16" s="87"/>
      <c r="F16" s="87"/>
      <c r="G16" s="87"/>
      <c r="H16" s="87"/>
      <c r="I16" s="107" t="s">
        <v>258</v>
      </c>
    </row>
    <row r="17" spans="1:9" ht="30" customHeight="1" x14ac:dyDescent="0.25">
      <c r="A17" s="192" t="s">
        <v>337</v>
      </c>
      <c r="B17" s="192"/>
      <c r="C17" s="192"/>
      <c r="D17" s="192"/>
      <c r="E17" s="192"/>
      <c r="F17" s="192"/>
      <c r="G17" s="192"/>
      <c r="H17" s="192"/>
      <c r="I17" s="192"/>
    </row>
    <row r="18" spans="1:9" ht="30" customHeight="1" x14ac:dyDescent="0.25">
      <c r="A18" s="190" t="s">
        <v>374</v>
      </c>
      <c r="B18" s="190"/>
      <c r="C18" s="190"/>
      <c r="D18" s="190"/>
      <c r="E18" s="190"/>
      <c r="F18" s="190"/>
      <c r="G18" s="190"/>
      <c r="H18" s="190"/>
      <c r="I18" s="190"/>
    </row>
    <row r="19" spans="1:9" ht="30" customHeight="1" x14ac:dyDescent="0.25">
      <c r="A19" s="127" t="s">
        <v>2</v>
      </c>
      <c r="B19" s="127" t="s">
        <v>100</v>
      </c>
      <c r="C19" s="127" t="s">
        <v>68</v>
      </c>
      <c r="D19" s="127" t="s">
        <v>111</v>
      </c>
      <c r="E19" s="127" t="s">
        <v>16</v>
      </c>
      <c r="F19" s="127" t="s">
        <v>107</v>
      </c>
      <c r="G19" s="127" t="s">
        <v>108</v>
      </c>
      <c r="H19" s="127" t="s">
        <v>109</v>
      </c>
      <c r="I19" s="127" t="s">
        <v>110</v>
      </c>
    </row>
    <row r="20" spans="1:9" ht="30" customHeight="1" x14ac:dyDescent="0.25">
      <c r="A20" s="143">
        <v>17</v>
      </c>
      <c r="B20" s="168" t="s">
        <v>78</v>
      </c>
      <c r="C20" s="40" t="s">
        <v>102</v>
      </c>
      <c r="D20" s="77">
        <v>2</v>
      </c>
      <c r="E20" s="77">
        <v>149</v>
      </c>
      <c r="F20" s="77">
        <v>1139793</v>
      </c>
      <c r="G20" s="77">
        <v>539790</v>
      </c>
      <c r="H20" s="77">
        <v>1679583</v>
      </c>
      <c r="I20" s="75">
        <v>0</v>
      </c>
    </row>
    <row r="21" spans="1:9" ht="30" customHeight="1" x14ac:dyDescent="0.25">
      <c r="A21" s="143"/>
      <c r="B21" s="168"/>
      <c r="C21" s="132" t="s">
        <v>104</v>
      </c>
      <c r="D21" s="128">
        <v>2</v>
      </c>
      <c r="E21" s="128">
        <v>149</v>
      </c>
      <c r="F21" s="128">
        <v>1139793</v>
      </c>
      <c r="G21" s="128">
        <v>539790</v>
      </c>
      <c r="H21" s="128">
        <v>1679583</v>
      </c>
      <c r="I21" s="130">
        <v>0</v>
      </c>
    </row>
    <row r="22" spans="1:9" ht="30" customHeight="1" x14ac:dyDescent="0.25">
      <c r="A22" s="161">
        <v>19</v>
      </c>
      <c r="B22" s="201" t="s">
        <v>80</v>
      </c>
      <c r="C22" s="40" t="s">
        <v>101</v>
      </c>
      <c r="D22" s="77">
        <v>1</v>
      </c>
      <c r="E22" s="77">
        <v>46</v>
      </c>
      <c r="F22" s="77">
        <v>294000</v>
      </c>
      <c r="G22" s="75">
        <v>0</v>
      </c>
      <c r="H22" s="77">
        <v>294000</v>
      </c>
      <c r="I22" s="75">
        <v>0</v>
      </c>
    </row>
    <row r="23" spans="1:9" ht="30" customHeight="1" x14ac:dyDescent="0.25">
      <c r="A23" s="162"/>
      <c r="B23" s="202"/>
      <c r="C23" s="40" t="s">
        <v>102</v>
      </c>
      <c r="D23" s="77">
        <v>4</v>
      </c>
      <c r="E23" s="77">
        <v>229</v>
      </c>
      <c r="F23" s="77">
        <v>2299324</v>
      </c>
      <c r="G23" s="77">
        <v>1217306</v>
      </c>
      <c r="H23" s="77">
        <v>3516630</v>
      </c>
      <c r="I23" s="77">
        <v>5</v>
      </c>
    </row>
    <row r="24" spans="1:9" ht="30" customHeight="1" x14ac:dyDescent="0.25">
      <c r="A24" s="163"/>
      <c r="B24" s="196"/>
      <c r="C24" s="132" t="s">
        <v>104</v>
      </c>
      <c r="D24" s="128">
        <v>5</v>
      </c>
      <c r="E24" s="128">
        <v>275</v>
      </c>
      <c r="F24" s="128">
        <v>2593324</v>
      </c>
      <c r="G24" s="128">
        <v>1217306</v>
      </c>
      <c r="H24" s="128">
        <v>3810630</v>
      </c>
      <c r="I24" s="128">
        <v>5</v>
      </c>
    </row>
    <row r="25" spans="1:9" ht="30" customHeight="1" x14ac:dyDescent="0.25">
      <c r="A25" s="143">
        <v>20</v>
      </c>
      <c r="B25" s="168" t="s">
        <v>81</v>
      </c>
      <c r="C25" s="40" t="s">
        <v>102</v>
      </c>
      <c r="D25" s="77">
        <v>3</v>
      </c>
      <c r="E25" s="77">
        <v>198</v>
      </c>
      <c r="F25" s="77">
        <v>1156357.5</v>
      </c>
      <c r="G25" s="77">
        <v>391560</v>
      </c>
      <c r="H25" s="77">
        <v>1547917.5</v>
      </c>
      <c r="I25" s="77">
        <v>3</v>
      </c>
    </row>
    <row r="26" spans="1:9" ht="30" customHeight="1" x14ac:dyDescent="0.25">
      <c r="A26" s="143"/>
      <c r="B26" s="168"/>
      <c r="C26" s="132" t="s">
        <v>104</v>
      </c>
      <c r="D26" s="128">
        <v>3</v>
      </c>
      <c r="E26" s="128">
        <v>198</v>
      </c>
      <c r="F26" s="128">
        <v>1156357.5</v>
      </c>
      <c r="G26" s="128">
        <v>391560</v>
      </c>
      <c r="H26" s="128">
        <v>1547917.5</v>
      </c>
      <c r="I26" s="128">
        <v>3</v>
      </c>
    </row>
    <row r="27" spans="1:9" ht="30" customHeight="1" x14ac:dyDescent="0.25">
      <c r="A27" s="143">
        <v>21</v>
      </c>
      <c r="B27" s="168" t="s">
        <v>82</v>
      </c>
      <c r="C27" s="40" t="s">
        <v>102</v>
      </c>
      <c r="D27" s="77">
        <v>2</v>
      </c>
      <c r="E27" s="77">
        <v>914</v>
      </c>
      <c r="F27" s="77">
        <v>6865664</v>
      </c>
      <c r="G27" s="77">
        <v>1530254</v>
      </c>
      <c r="H27" s="77">
        <v>8395918</v>
      </c>
      <c r="I27" s="77">
        <v>1</v>
      </c>
    </row>
    <row r="28" spans="1:9" ht="30" customHeight="1" x14ac:dyDescent="0.25">
      <c r="A28" s="143"/>
      <c r="B28" s="168"/>
      <c r="C28" s="132" t="s">
        <v>104</v>
      </c>
      <c r="D28" s="128">
        <v>2</v>
      </c>
      <c r="E28" s="128">
        <v>914</v>
      </c>
      <c r="F28" s="128">
        <v>6865664</v>
      </c>
      <c r="G28" s="128">
        <v>1530254</v>
      </c>
      <c r="H28" s="128">
        <v>8395918</v>
      </c>
      <c r="I28" s="128">
        <v>1</v>
      </c>
    </row>
    <row r="29" spans="1:9" ht="30" customHeight="1" x14ac:dyDescent="0.25">
      <c r="A29" s="143">
        <v>22</v>
      </c>
      <c r="B29" s="168" t="s">
        <v>83</v>
      </c>
      <c r="C29" s="40" t="s">
        <v>102</v>
      </c>
      <c r="D29" s="77">
        <v>7</v>
      </c>
      <c r="E29" s="77">
        <v>513</v>
      </c>
      <c r="F29" s="77">
        <v>3981500</v>
      </c>
      <c r="G29" s="77">
        <v>1629728</v>
      </c>
      <c r="H29" s="77">
        <v>5611228</v>
      </c>
      <c r="I29" s="77">
        <v>13</v>
      </c>
    </row>
    <row r="30" spans="1:9" ht="30" customHeight="1" x14ac:dyDescent="0.25">
      <c r="A30" s="143"/>
      <c r="B30" s="168"/>
      <c r="C30" s="132" t="s">
        <v>104</v>
      </c>
      <c r="D30" s="128">
        <v>7</v>
      </c>
      <c r="E30" s="128">
        <v>513</v>
      </c>
      <c r="F30" s="128">
        <v>3981500</v>
      </c>
      <c r="G30" s="128">
        <v>1629728</v>
      </c>
      <c r="H30" s="128">
        <v>5611228</v>
      </c>
      <c r="I30" s="128">
        <v>13</v>
      </c>
    </row>
    <row r="31" spans="1:9" ht="30" customHeight="1" x14ac:dyDescent="0.25">
      <c r="A31" s="143">
        <v>23</v>
      </c>
      <c r="B31" s="168" t="s">
        <v>84</v>
      </c>
      <c r="C31" s="40" t="s">
        <v>102</v>
      </c>
      <c r="D31" s="77">
        <v>14</v>
      </c>
      <c r="E31" s="77">
        <v>2517</v>
      </c>
      <c r="F31" s="77">
        <v>26952178</v>
      </c>
      <c r="G31" s="77">
        <v>15408092</v>
      </c>
      <c r="H31" s="77">
        <v>42360270</v>
      </c>
      <c r="I31" s="77">
        <v>14</v>
      </c>
    </row>
    <row r="32" spans="1:9" ht="30" customHeight="1" x14ac:dyDescent="0.25">
      <c r="A32" s="143"/>
      <c r="B32" s="168"/>
      <c r="C32" s="132" t="s">
        <v>104</v>
      </c>
      <c r="D32" s="128">
        <v>14</v>
      </c>
      <c r="E32" s="128">
        <v>2517</v>
      </c>
      <c r="F32" s="128">
        <v>26952178</v>
      </c>
      <c r="G32" s="128">
        <v>15408092</v>
      </c>
      <c r="H32" s="128">
        <v>42360270</v>
      </c>
      <c r="I32" s="128">
        <v>14</v>
      </c>
    </row>
    <row r="33" spans="1:9" ht="30" customHeight="1" x14ac:dyDescent="0.25">
      <c r="A33" s="192" t="s">
        <v>337</v>
      </c>
      <c r="B33" s="192"/>
      <c r="C33" s="192"/>
      <c r="D33" s="192"/>
      <c r="E33" s="192"/>
      <c r="F33" s="192"/>
      <c r="G33" s="192"/>
      <c r="H33" s="192"/>
      <c r="I33" s="192"/>
    </row>
    <row r="34" spans="1:9" ht="30" customHeight="1" x14ac:dyDescent="0.25">
      <c r="A34" s="190" t="s">
        <v>374</v>
      </c>
      <c r="B34" s="190"/>
      <c r="C34" s="190"/>
      <c r="D34" s="190"/>
      <c r="E34" s="190"/>
      <c r="F34" s="190"/>
      <c r="G34" s="190"/>
      <c r="H34" s="190"/>
      <c r="I34" s="190"/>
    </row>
    <row r="35" spans="1:9" ht="30" customHeight="1" x14ac:dyDescent="0.25">
      <c r="A35" s="127" t="s">
        <v>2</v>
      </c>
      <c r="B35" s="127" t="s">
        <v>100</v>
      </c>
      <c r="C35" s="127" t="s">
        <v>68</v>
      </c>
      <c r="D35" s="127" t="s">
        <v>111</v>
      </c>
      <c r="E35" s="127" t="s">
        <v>16</v>
      </c>
      <c r="F35" s="127" t="s">
        <v>107</v>
      </c>
      <c r="G35" s="127" t="s">
        <v>108</v>
      </c>
      <c r="H35" s="127" t="s">
        <v>109</v>
      </c>
      <c r="I35" s="127" t="s">
        <v>110</v>
      </c>
    </row>
    <row r="36" spans="1:9" ht="30" customHeight="1" x14ac:dyDescent="0.25">
      <c r="A36" s="143">
        <v>24</v>
      </c>
      <c r="B36" s="168" t="s">
        <v>85</v>
      </c>
      <c r="C36" s="40" t="s">
        <v>102</v>
      </c>
      <c r="D36" s="77">
        <v>10</v>
      </c>
      <c r="E36" s="77">
        <v>2072</v>
      </c>
      <c r="F36" s="77">
        <v>20803085</v>
      </c>
      <c r="G36" s="77">
        <v>8972454</v>
      </c>
      <c r="H36" s="77">
        <v>29775539</v>
      </c>
      <c r="I36" s="77">
        <v>19</v>
      </c>
    </row>
    <row r="37" spans="1:9" ht="30" customHeight="1" x14ac:dyDescent="0.25">
      <c r="A37" s="143"/>
      <c r="B37" s="168"/>
      <c r="C37" s="40" t="s">
        <v>103</v>
      </c>
      <c r="D37" s="77">
        <v>1</v>
      </c>
      <c r="E37" s="77">
        <v>321</v>
      </c>
      <c r="F37" s="77">
        <v>5328075</v>
      </c>
      <c r="G37" s="77">
        <v>3642224</v>
      </c>
      <c r="H37" s="77">
        <v>8970299</v>
      </c>
      <c r="I37" s="75">
        <v>0</v>
      </c>
    </row>
    <row r="38" spans="1:9" ht="30" customHeight="1" x14ac:dyDescent="0.25">
      <c r="A38" s="143"/>
      <c r="B38" s="168"/>
      <c r="C38" s="132" t="s">
        <v>104</v>
      </c>
      <c r="D38" s="128">
        <v>11</v>
      </c>
      <c r="E38" s="128">
        <v>2393</v>
      </c>
      <c r="F38" s="128">
        <v>26131160</v>
      </c>
      <c r="G38" s="128">
        <v>12614678</v>
      </c>
      <c r="H38" s="128">
        <v>38745838</v>
      </c>
      <c r="I38" s="128">
        <v>19</v>
      </c>
    </row>
    <row r="39" spans="1:9" ht="30" customHeight="1" x14ac:dyDescent="0.25">
      <c r="A39" s="143">
        <v>25</v>
      </c>
      <c r="B39" s="168" t="s">
        <v>86</v>
      </c>
      <c r="C39" s="40" t="s">
        <v>102</v>
      </c>
      <c r="D39" s="77">
        <v>3</v>
      </c>
      <c r="E39" s="77">
        <v>206</v>
      </c>
      <c r="F39" s="77">
        <v>1574560</v>
      </c>
      <c r="G39" s="77">
        <v>1052740</v>
      </c>
      <c r="H39" s="77">
        <v>2627300</v>
      </c>
      <c r="I39" s="77">
        <v>3</v>
      </c>
    </row>
    <row r="40" spans="1:9" ht="30" customHeight="1" x14ac:dyDescent="0.25">
      <c r="A40" s="143"/>
      <c r="B40" s="168"/>
      <c r="C40" s="132" t="s">
        <v>104</v>
      </c>
      <c r="D40" s="128">
        <v>3</v>
      </c>
      <c r="E40" s="128">
        <v>206</v>
      </c>
      <c r="F40" s="128">
        <v>1574560</v>
      </c>
      <c r="G40" s="128">
        <v>1052740</v>
      </c>
      <c r="H40" s="128">
        <v>2627300</v>
      </c>
      <c r="I40" s="128">
        <v>3</v>
      </c>
    </row>
    <row r="41" spans="1:9" ht="30" customHeight="1" x14ac:dyDescent="0.25">
      <c r="A41" s="143">
        <v>27</v>
      </c>
      <c r="B41" s="168" t="s">
        <v>88</v>
      </c>
      <c r="C41" s="40" t="s">
        <v>102</v>
      </c>
      <c r="D41" s="77">
        <v>3</v>
      </c>
      <c r="E41" s="77">
        <v>183</v>
      </c>
      <c r="F41" s="77">
        <v>1590250</v>
      </c>
      <c r="G41" s="77">
        <v>760900</v>
      </c>
      <c r="H41" s="77">
        <v>2351150</v>
      </c>
      <c r="I41" s="77">
        <v>5</v>
      </c>
    </row>
    <row r="42" spans="1:9" ht="30" customHeight="1" x14ac:dyDescent="0.25">
      <c r="A42" s="143"/>
      <c r="B42" s="168"/>
      <c r="C42" s="132" t="s">
        <v>104</v>
      </c>
      <c r="D42" s="128">
        <v>3</v>
      </c>
      <c r="E42" s="128">
        <v>183</v>
      </c>
      <c r="F42" s="128">
        <v>1590250</v>
      </c>
      <c r="G42" s="128">
        <v>760900</v>
      </c>
      <c r="H42" s="128">
        <v>2351150</v>
      </c>
      <c r="I42" s="128">
        <v>5</v>
      </c>
    </row>
    <row r="43" spans="1:9" ht="30" customHeight="1" x14ac:dyDescent="0.25">
      <c r="A43" s="143">
        <v>31</v>
      </c>
      <c r="B43" s="168" t="s">
        <v>92</v>
      </c>
      <c r="C43" s="40" t="s">
        <v>102</v>
      </c>
      <c r="D43" s="77">
        <v>1</v>
      </c>
      <c r="E43" s="77">
        <v>33</v>
      </c>
      <c r="F43" s="77">
        <v>236000</v>
      </c>
      <c r="G43" s="77">
        <v>36000</v>
      </c>
      <c r="H43" s="77">
        <v>272000</v>
      </c>
      <c r="I43" s="77">
        <v>2</v>
      </c>
    </row>
    <row r="44" spans="1:9" ht="30" customHeight="1" x14ac:dyDescent="0.25">
      <c r="A44" s="143"/>
      <c r="B44" s="168"/>
      <c r="C44" s="132" t="s">
        <v>104</v>
      </c>
      <c r="D44" s="128">
        <v>1</v>
      </c>
      <c r="E44" s="128">
        <v>33</v>
      </c>
      <c r="F44" s="128">
        <v>236000</v>
      </c>
      <c r="G44" s="128">
        <v>36000</v>
      </c>
      <c r="H44" s="128">
        <v>272000</v>
      </c>
      <c r="I44" s="128">
        <v>2</v>
      </c>
    </row>
    <row r="45" spans="1:9" ht="30" customHeight="1" x14ac:dyDescent="0.25">
      <c r="A45" s="145" t="s">
        <v>105</v>
      </c>
      <c r="B45" s="145"/>
      <c r="C45" s="145"/>
      <c r="D45" s="114">
        <v>73</v>
      </c>
      <c r="E45" s="114">
        <v>9814</v>
      </c>
      <c r="F45" s="114">
        <v>91595909.5</v>
      </c>
      <c r="G45" s="114">
        <v>43792776</v>
      </c>
      <c r="H45" s="114">
        <v>135388685.5</v>
      </c>
      <c r="I45" s="114">
        <v>91</v>
      </c>
    </row>
  </sheetData>
  <mergeCells count="39">
    <mergeCell ref="B20:B21"/>
    <mergeCell ref="A17:I17"/>
    <mergeCell ref="A18:I18"/>
    <mergeCell ref="A33:I33"/>
    <mergeCell ref="A34:I34"/>
    <mergeCell ref="B36:B38"/>
    <mergeCell ref="B31:B32"/>
    <mergeCell ref="A4:A5"/>
    <mergeCell ref="A45:C45"/>
    <mergeCell ref="B14:B15"/>
    <mergeCell ref="B12:B13"/>
    <mergeCell ref="B10:B11"/>
    <mergeCell ref="B29:B30"/>
    <mergeCell ref="B27:B28"/>
    <mergeCell ref="B25:B26"/>
    <mergeCell ref="B22:B24"/>
    <mergeCell ref="B8:B9"/>
    <mergeCell ref="B43:B44"/>
    <mergeCell ref="B41:B42"/>
    <mergeCell ref="B39:B40"/>
    <mergeCell ref="A36:A38"/>
    <mergeCell ref="A39:A40"/>
    <mergeCell ref="A41:A42"/>
    <mergeCell ref="A43:A44"/>
    <mergeCell ref="A14:A15"/>
    <mergeCell ref="A22:A24"/>
    <mergeCell ref="A25:A26"/>
    <mergeCell ref="A27:A28"/>
    <mergeCell ref="A29:A30"/>
    <mergeCell ref="A31:A32"/>
    <mergeCell ref="A20:A21"/>
    <mergeCell ref="A6:A7"/>
    <mergeCell ref="A8:A9"/>
    <mergeCell ref="A10:A11"/>
    <mergeCell ref="A12:A13"/>
    <mergeCell ref="A1:I1"/>
    <mergeCell ref="A2:I2"/>
    <mergeCell ref="B6:B7"/>
    <mergeCell ref="B4:B5"/>
  </mergeCells>
  <printOptions horizontalCentered="1" verticalCentered="1"/>
  <pageMargins left="0.7" right="0.7" top="0.75" bottom="0.75" header="0.3" footer="0.3"/>
  <pageSetup paperSize="9" firstPageNumber="83" orientation="landscape" useFirstPageNumber="1" r:id="rId1"/>
  <headerFooter>
    <oddFooter>&amp;C&amp;P</oddFooter>
  </headerFooter>
  <rowBreaks count="2" manualBreakCount="2">
    <brk id="16" max="16383" man="1"/>
    <brk id="32" max="1638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rightToLeft="1" tabSelected="1" view="pageBreakPreview" topLeftCell="A77" zoomScaleNormal="100" zoomScaleSheetLayoutView="100" workbookViewId="0">
      <selection activeCell="G6" sqref="G6"/>
    </sheetView>
  </sheetViews>
  <sheetFormatPr defaultRowHeight="30" customHeight="1" x14ac:dyDescent="0.25"/>
  <cols>
    <col min="1" max="1" width="9.28515625" style="93" bestFit="1" customWidth="1"/>
    <col min="2" max="2" width="35.85546875" style="86" customWidth="1"/>
    <col min="3" max="3" width="9.140625" style="84"/>
    <col min="4" max="4" width="9.28515625" style="19" bestFit="1" customWidth="1"/>
    <col min="5" max="5" width="10.42578125" style="19" bestFit="1" customWidth="1"/>
    <col min="6" max="6" width="14.140625" style="19" customWidth="1"/>
    <col min="7" max="7" width="13.28515625" style="19" customWidth="1"/>
    <col min="8" max="8" width="14.42578125" style="19" customWidth="1"/>
    <col min="9" max="9" width="9.42578125" style="19" bestFit="1" customWidth="1"/>
    <col min="10" max="16384" width="9.140625" style="19"/>
  </cols>
  <sheetData>
    <row r="1" spans="1:9" ht="30" customHeight="1" x14ac:dyDescent="0.25">
      <c r="A1" s="192" t="s">
        <v>338</v>
      </c>
      <c r="B1" s="192"/>
      <c r="C1" s="192"/>
      <c r="D1" s="192"/>
      <c r="E1" s="192"/>
      <c r="F1" s="192"/>
      <c r="G1" s="192"/>
      <c r="H1" s="192"/>
      <c r="I1" s="192"/>
    </row>
    <row r="2" spans="1:9" ht="30" customHeight="1" x14ac:dyDescent="0.25">
      <c r="A2" s="190" t="s">
        <v>334</v>
      </c>
      <c r="B2" s="190"/>
      <c r="C2" s="190"/>
      <c r="D2" s="190"/>
      <c r="E2" s="190"/>
      <c r="F2" s="190"/>
      <c r="G2" s="190"/>
      <c r="H2" s="190"/>
      <c r="I2" s="190"/>
    </row>
    <row r="3" spans="1:9" s="100" customFormat="1" ht="30" customHeight="1" x14ac:dyDescent="0.25">
      <c r="A3" s="127" t="s">
        <v>3</v>
      </c>
      <c r="B3" s="127" t="s">
        <v>100</v>
      </c>
      <c r="C3" s="127" t="s">
        <v>68</v>
      </c>
      <c r="D3" s="127" t="s">
        <v>272</v>
      </c>
      <c r="E3" s="127" t="s">
        <v>106</v>
      </c>
      <c r="F3" s="127" t="s">
        <v>107</v>
      </c>
      <c r="G3" s="127" t="s">
        <v>108</v>
      </c>
      <c r="H3" s="127" t="s">
        <v>109</v>
      </c>
      <c r="I3" s="127" t="s">
        <v>110</v>
      </c>
    </row>
    <row r="4" spans="1:9" ht="30" customHeight="1" x14ac:dyDescent="0.25">
      <c r="A4" s="143">
        <v>1010</v>
      </c>
      <c r="B4" s="168" t="s">
        <v>136</v>
      </c>
      <c r="C4" s="40" t="s">
        <v>102</v>
      </c>
      <c r="D4" s="77">
        <v>1</v>
      </c>
      <c r="E4" s="77">
        <v>58</v>
      </c>
      <c r="F4" s="77">
        <v>237000</v>
      </c>
      <c r="G4" s="77">
        <v>60000</v>
      </c>
      <c r="H4" s="77">
        <v>297000</v>
      </c>
      <c r="I4" s="77">
        <v>2</v>
      </c>
    </row>
    <row r="5" spans="1:9" ht="30" customHeight="1" x14ac:dyDescent="0.25">
      <c r="A5" s="143"/>
      <c r="B5" s="168"/>
      <c r="C5" s="132" t="s">
        <v>104</v>
      </c>
      <c r="D5" s="128">
        <v>1</v>
      </c>
      <c r="E5" s="128">
        <v>58</v>
      </c>
      <c r="F5" s="128">
        <v>237000</v>
      </c>
      <c r="G5" s="128">
        <v>60000</v>
      </c>
      <c r="H5" s="128">
        <v>297000</v>
      </c>
      <c r="I5" s="128">
        <v>2</v>
      </c>
    </row>
    <row r="6" spans="1:9" ht="30" customHeight="1" x14ac:dyDescent="0.25">
      <c r="A6" s="143">
        <v>1030</v>
      </c>
      <c r="B6" s="168" t="s">
        <v>138</v>
      </c>
      <c r="C6" s="40" t="s">
        <v>102</v>
      </c>
      <c r="D6" s="77">
        <v>1</v>
      </c>
      <c r="E6" s="77">
        <v>624</v>
      </c>
      <c r="F6" s="77">
        <v>7835460</v>
      </c>
      <c r="G6" s="77">
        <v>4412520</v>
      </c>
      <c r="H6" s="77">
        <v>12247980</v>
      </c>
      <c r="I6" s="77">
        <v>1</v>
      </c>
    </row>
    <row r="7" spans="1:9" ht="30" customHeight="1" x14ac:dyDescent="0.25">
      <c r="A7" s="143"/>
      <c r="B7" s="168"/>
      <c r="C7" s="132" t="s">
        <v>104</v>
      </c>
      <c r="D7" s="128">
        <v>1</v>
      </c>
      <c r="E7" s="128">
        <v>624</v>
      </c>
      <c r="F7" s="128">
        <v>7835460</v>
      </c>
      <c r="G7" s="128">
        <v>4412520</v>
      </c>
      <c r="H7" s="128">
        <v>12247980</v>
      </c>
      <c r="I7" s="128">
        <v>1</v>
      </c>
    </row>
    <row r="8" spans="1:9" ht="30" customHeight="1" x14ac:dyDescent="0.25">
      <c r="A8" s="143">
        <v>1050</v>
      </c>
      <c r="B8" s="168" t="s">
        <v>36</v>
      </c>
      <c r="C8" s="40" t="s">
        <v>102</v>
      </c>
      <c r="D8" s="77">
        <v>4</v>
      </c>
      <c r="E8" s="77">
        <v>605</v>
      </c>
      <c r="F8" s="77">
        <v>3684600</v>
      </c>
      <c r="G8" s="77">
        <v>1105968</v>
      </c>
      <c r="H8" s="77">
        <v>4790568</v>
      </c>
      <c r="I8" s="77">
        <v>7</v>
      </c>
    </row>
    <row r="9" spans="1:9" ht="30" customHeight="1" x14ac:dyDescent="0.25">
      <c r="A9" s="143"/>
      <c r="B9" s="168"/>
      <c r="C9" s="132" t="s">
        <v>104</v>
      </c>
      <c r="D9" s="128">
        <v>4</v>
      </c>
      <c r="E9" s="128">
        <v>605</v>
      </c>
      <c r="F9" s="128">
        <v>3684600</v>
      </c>
      <c r="G9" s="128">
        <v>1105968</v>
      </c>
      <c r="H9" s="128">
        <v>4790568</v>
      </c>
      <c r="I9" s="128">
        <v>7</v>
      </c>
    </row>
    <row r="10" spans="1:9" ht="30" customHeight="1" x14ac:dyDescent="0.25">
      <c r="A10" s="143">
        <v>1061</v>
      </c>
      <c r="B10" s="168" t="s">
        <v>140</v>
      </c>
      <c r="C10" s="40" t="s">
        <v>102</v>
      </c>
      <c r="D10" s="77">
        <v>1</v>
      </c>
      <c r="E10" s="77"/>
      <c r="F10" s="77">
        <v>1070411</v>
      </c>
      <c r="G10" s="77">
        <v>382600</v>
      </c>
      <c r="H10" s="77">
        <v>1453011</v>
      </c>
      <c r="I10" s="77">
        <v>1</v>
      </c>
    </row>
    <row r="11" spans="1:9" ht="30" customHeight="1" x14ac:dyDescent="0.25">
      <c r="A11" s="143"/>
      <c r="B11" s="168"/>
      <c r="C11" s="132" t="s">
        <v>104</v>
      </c>
      <c r="D11" s="128">
        <v>1</v>
      </c>
      <c r="E11" s="128">
        <v>76</v>
      </c>
      <c r="F11" s="128"/>
      <c r="G11" s="128">
        <v>382600</v>
      </c>
      <c r="H11" s="128">
        <v>1453011</v>
      </c>
      <c r="I11" s="128">
        <v>1</v>
      </c>
    </row>
    <row r="12" spans="1:9" ht="30" customHeight="1" x14ac:dyDescent="0.25">
      <c r="A12" s="143">
        <v>1071</v>
      </c>
      <c r="B12" s="168" t="s">
        <v>142</v>
      </c>
      <c r="C12" s="40" t="s">
        <v>102</v>
      </c>
      <c r="D12" s="77">
        <v>1</v>
      </c>
      <c r="E12" s="77">
        <v>200</v>
      </c>
      <c r="F12" s="77">
        <v>1055100</v>
      </c>
      <c r="G12" s="77">
        <v>212000</v>
      </c>
      <c r="H12" s="77">
        <v>1267100</v>
      </c>
      <c r="I12" s="77">
        <v>1</v>
      </c>
    </row>
    <row r="13" spans="1:9" ht="30" customHeight="1" x14ac:dyDescent="0.25">
      <c r="A13" s="143"/>
      <c r="B13" s="168"/>
      <c r="C13" s="132" t="s">
        <v>104</v>
      </c>
      <c r="D13" s="128">
        <v>1</v>
      </c>
      <c r="E13" s="128">
        <v>200</v>
      </c>
      <c r="F13" s="128">
        <v>1055100</v>
      </c>
      <c r="G13" s="128">
        <v>212000</v>
      </c>
      <c r="H13" s="128">
        <v>1267100</v>
      </c>
      <c r="I13" s="128">
        <v>1</v>
      </c>
    </row>
    <row r="14" spans="1:9" ht="30" customHeight="1" x14ac:dyDescent="0.25">
      <c r="A14" s="143">
        <v>1073</v>
      </c>
      <c r="B14" s="168" t="s">
        <v>37</v>
      </c>
      <c r="C14" s="40" t="s">
        <v>102</v>
      </c>
      <c r="D14" s="77">
        <v>2</v>
      </c>
      <c r="E14" s="77">
        <v>111</v>
      </c>
      <c r="F14" s="77">
        <v>659300</v>
      </c>
      <c r="G14" s="77">
        <v>56000</v>
      </c>
      <c r="H14" s="77">
        <v>715300</v>
      </c>
      <c r="I14" s="77">
        <v>3</v>
      </c>
    </row>
    <row r="15" spans="1:9" ht="30" customHeight="1" x14ac:dyDescent="0.25">
      <c r="A15" s="143"/>
      <c r="B15" s="168"/>
      <c r="C15" s="132" t="s">
        <v>104</v>
      </c>
      <c r="D15" s="128">
        <v>2</v>
      </c>
      <c r="E15" s="128">
        <v>111</v>
      </c>
      <c r="F15" s="128">
        <v>659300</v>
      </c>
      <c r="G15" s="128">
        <v>56000</v>
      </c>
      <c r="H15" s="128">
        <v>715300</v>
      </c>
      <c r="I15" s="128">
        <v>3</v>
      </c>
    </row>
    <row r="16" spans="1:9" ht="30" customHeight="1" x14ac:dyDescent="0.25">
      <c r="I16" s="93" t="s">
        <v>258</v>
      </c>
    </row>
    <row r="17" spans="1:9" ht="30" customHeight="1" x14ac:dyDescent="0.25">
      <c r="A17" s="192" t="s">
        <v>338</v>
      </c>
      <c r="B17" s="192"/>
      <c r="C17" s="192"/>
      <c r="D17" s="192"/>
      <c r="E17" s="192"/>
      <c r="F17" s="192"/>
      <c r="G17" s="192"/>
      <c r="H17" s="192"/>
      <c r="I17" s="192"/>
    </row>
    <row r="18" spans="1:9" ht="30" customHeight="1" x14ac:dyDescent="0.25">
      <c r="A18" s="190" t="s">
        <v>336</v>
      </c>
      <c r="B18" s="190"/>
      <c r="C18" s="190"/>
      <c r="D18" s="190"/>
      <c r="E18" s="190"/>
      <c r="F18" s="190"/>
      <c r="G18" s="190"/>
      <c r="H18" s="190"/>
      <c r="I18" s="190"/>
    </row>
    <row r="19" spans="1:9" ht="30" customHeight="1" x14ac:dyDescent="0.25">
      <c r="A19" s="127" t="s">
        <v>3</v>
      </c>
      <c r="B19" s="127" t="s">
        <v>100</v>
      </c>
      <c r="C19" s="127" t="s">
        <v>68</v>
      </c>
      <c r="D19" s="127" t="s">
        <v>272</v>
      </c>
      <c r="E19" s="127" t="s">
        <v>106</v>
      </c>
      <c r="F19" s="127" t="s">
        <v>107</v>
      </c>
      <c r="G19" s="127" t="s">
        <v>108</v>
      </c>
      <c r="H19" s="127" t="s">
        <v>109</v>
      </c>
      <c r="I19" s="127" t="s">
        <v>110</v>
      </c>
    </row>
    <row r="20" spans="1:9" ht="30" customHeight="1" x14ac:dyDescent="0.25">
      <c r="A20" s="143">
        <v>1079</v>
      </c>
      <c r="B20" s="168" t="s">
        <v>146</v>
      </c>
      <c r="C20" s="42" t="s">
        <v>102</v>
      </c>
      <c r="D20" s="74">
        <v>1</v>
      </c>
      <c r="E20" s="74">
        <v>36</v>
      </c>
      <c r="F20" s="74">
        <v>181500</v>
      </c>
      <c r="G20" s="74">
        <v>42000</v>
      </c>
      <c r="H20" s="74">
        <v>223500</v>
      </c>
      <c r="I20" s="75">
        <v>0</v>
      </c>
    </row>
    <row r="21" spans="1:9" ht="30" customHeight="1" x14ac:dyDescent="0.25">
      <c r="A21" s="143"/>
      <c r="B21" s="168"/>
      <c r="C21" s="136" t="s">
        <v>104</v>
      </c>
      <c r="D21" s="126">
        <v>1</v>
      </c>
      <c r="E21" s="126">
        <v>36</v>
      </c>
      <c r="F21" s="126">
        <v>181500</v>
      </c>
      <c r="G21" s="126">
        <v>42000</v>
      </c>
      <c r="H21" s="126">
        <v>223500</v>
      </c>
      <c r="I21" s="130">
        <v>0</v>
      </c>
    </row>
    <row r="22" spans="1:9" ht="30" customHeight="1" x14ac:dyDescent="0.25">
      <c r="A22" s="143">
        <v>1080</v>
      </c>
      <c r="B22" s="168" t="s">
        <v>147</v>
      </c>
      <c r="C22" s="42" t="s">
        <v>102</v>
      </c>
      <c r="D22" s="74">
        <v>1</v>
      </c>
      <c r="E22" s="74">
        <v>68</v>
      </c>
      <c r="F22" s="74">
        <v>516000</v>
      </c>
      <c r="G22" s="74">
        <v>199080</v>
      </c>
      <c r="H22" s="74">
        <v>715080</v>
      </c>
      <c r="I22" s="75">
        <v>0</v>
      </c>
    </row>
    <row r="23" spans="1:9" ht="30" customHeight="1" x14ac:dyDescent="0.25">
      <c r="A23" s="143"/>
      <c r="B23" s="168"/>
      <c r="C23" s="136" t="s">
        <v>104</v>
      </c>
      <c r="D23" s="126">
        <v>1</v>
      </c>
      <c r="E23" s="126">
        <v>68</v>
      </c>
      <c r="F23" s="126">
        <v>516000</v>
      </c>
      <c r="G23" s="126">
        <v>199080</v>
      </c>
      <c r="H23" s="126">
        <v>715080</v>
      </c>
      <c r="I23" s="130">
        <v>0</v>
      </c>
    </row>
    <row r="24" spans="1:9" ht="30" customHeight="1" x14ac:dyDescent="0.25">
      <c r="A24" s="143">
        <v>1104</v>
      </c>
      <c r="B24" s="168" t="s">
        <v>151</v>
      </c>
      <c r="C24" s="42" t="s">
        <v>102</v>
      </c>
      <c r="D24" s="74">
        <v>4</v>
      </c>
      <c r="E24" s="74">
        <v>226</v>
      </c>
      <c r="F24" s="74">
        <v>1486500</v>
      </c>
      <c r="G24" s="74">
        <v>728458</v>
      </c>
      <c r="H24" s="74">
        <v>2214958</v>
      </c>
      <c r="I24" s="74">
        <v>8</v>
      </c>
    </row>
    <row r="25" spans="1:9" ht="30" customHeight="1" x14ac:dyDescent="0.25">
      <c r="A25" s="143"/>
      <c r="B25" s="168"/>
      <c r="C25" s="136" t="s">
        <v>104</v>
      </c>
      <c r="D25" s="126">
        <v>4</v>
      </c>
      <c r="E25" s="126">
        <v>226</v>
      </c>
      <c r="F25" s="126">
        <v>1486500</v>
      </c>
      <c r="G25" s="126">
        <v>728458</v>
      </c>
      <c r="H25" s="126">
        <v>2214958</v>
      </c>
      <c r="I25" s="126">
        <v>8</v>
      </c>
    </row>
    <row r="26" spans="1:9" ht="30" customHeight="1" x14ac:dyDescent="0.25">
      <c r="A26" s="143">
        <v>1200</v>
      </c>
      <c r="B26" s="168" t="s">
        <v>56</v>
      </c>
      <c r="C26" s="42" t="s">
        <v>102</v>
      </c>
      <c r="D26" s="74">
        <v>3</v>
      </c>
      <c r="E26" s="74">
        <v>292</v>
      </c>
      <c r="F26" s="74">
        <v>1912095</v>
      </c>
      <c r="G26" s="74">
        <v>1241602</v>
      </c>
      <c r="H26" s="74">
        <v>3153697</v>
      </c>
      <c r="I26" s="74">
        <v>2</v>
      </c>
    </row>
    <row r="27" spans="1:9" ht="30" customHeight="1" x14ac:dyDescent="0.25">
      <c r="A27" s="143"/>
      <c r="B27" s="168"/>
      <c r="C27" s="136" t="s">
        <v>104</v>
      </c>
      <c r="D27" s="126">
        <v>3</v>
      </c>
      <c r="E27" s="126">
        <v>292</v>
      </c>
      <c r="F27" s="126">
        <v>1912095</v>
      </c>
      <c r="G27" s="126">
        <v>1241602</v>
      </c>
      <c r="H27" s="126">
        <v>3153697</v>
      </c>
      <c r="I27" s="126">
        <v>2</v>
      </c>
    </row>
    <row r="28" spans="1:9" ht="30" customHeight="1" x14ac:dyDescent="0.25">
      <c r="A28" s="143">
        <v>1311</v>
      </c>
      <c r="B28" s="168" t="s">
        <v>152</v>
      </c>
      <c r="C28" s="42" t="s">
        <v>101</v>
      </c>
      <c r="D28" s="74">
        <v>1</v>
      </c>
      <c r="E28" s="74">
        <v>51</v>
      </c>
      <c r="F28" s="74">
        <v>338532</v>
      </c>
      <c r="G28" s="75">
        <v>0</v>
      </c>
      <c r="H28" s="74">
        <v>338532</v>
      </c>
      <c r="I28" s="75">
        <v>0</v>
      </c>
    </row>
    <row r="29" spans="1:9" ht="30" customHeight="1" x14ac:dyDescent="0.25">
      <c r="A29" s="143"/>
      <c r="B29" s="168"/>
      <c r="C29" s="136" t="s">
        <v>104</v>
      </c>
      <c r="D29" s="126">
        <v>1</v>
      </c>
      <c r="E29" s="126">
        <v>51</v>
      </c>
      <c r="F29" s="126">
        <v>338532</v>
      </c>
      <c r="G29" s="130">
        <v>0</v>
      </c>
      <c r="H29" s="126">
        <v>338532</v>
      </c>
      <c r="I29" s="130">
        <v>0</v>
      </c>
    </row>
    <row r="30" spans="1:9" ht="30" customHeight="1" x14ac:dyDescent="0.25">
      <c r="A30" s="143">
        <v>1410</v>
      </c>
      <c r="B30" s="168" t="s">
        <v>160</v>
      </c>
      <c r="C30" s="42" t="s">
        <v>102</v>
      </c>
      <c r="D30" s="74">
        <v>1</v>
      </c>
      <c r="E30" s="74">
        <v>55</v>
      </c>
      <c r="F30" s="74">
        <v>194025</v>
      </c>
      <c r="G30" s="74">
        <v>99500</v>
      </c>
      <c r="H30" s="74">
        <v>293525</v>
      </c>
      <c r="I30" s="75">
        <v>0</v>
      </c>
    </row>
    <row r="31" spans="1:9" ht="30" customHeight="1" x14ac:dyDescent="0.25">
      <c r="A31" s="143"/>
      <c r="B31" s="168"/>
      <c r="C31" s="136" t="s">
        <v>104</v>
      </c>
      <c r="D31" s="126">
        <v>1</v>
      </c>
      <c r="E31" s="126">
        <v>55</v>
      </c>
      <c r="F31" s="126">
        <v>194025</v>
      </c>
      <c r="G31" s="126">
        <v>99500</v>
      </c>
      <c r="H31" s="126">
        <v>293525</v>
      </c>
      <c r="I31" s="130">
        <v>0</v>
      </c>
    </row>
    <row r="32" spans="1:9" ht="30" customHeight="1" x14ac:dyDescent="0.25">
      <c r="A32" s="192" t="s">
        <v>338</v>
      </c>
      <c r="B32" s="192"/>
      <c r="C32" s="192"/>
      <c r="D32" s="192"/>
      <c r="E32" s="192"/>
      <c r="F32" s="192"/>
      <c r="G32" s="192"/>
      <c r="H32" s="192"/>
      <c r="I32" s="192"/>
    </row>
    <row r="33" spans="1:9" ht="30" customHeight="1" x14ac:dyDescent="0.25">
      <c r="A33" s="190" t="s">
        <v>336</v>
      </c>
      <c r="B33" s="190"/>
      <c r="C33" s="190"/>
      <c r="D33" s="190"/>
      <c r="E33" s="190"/>
      <c r="F33" s="190"/>
      <c r="G33" s="190"/>
      <c r="H33" s="190"/>
      <c r="I33" s="190"/>
    </row>
    <row r="34" spans="1:9" ht="30" customHeight="1" x14ac:dyDescent="0.25">
      <c r="A34" s="127" t="s">
        <v>3</v>
      </c>
      <c r="B34" s="127" t="s">
        <v>100</v>
      </c>
      <c r="C34" s="127" t="s">
        <v>68</v>
      </c>
      <c r="D34" s="127" t="s">
        <v>272</v>
      </c>
      <c r="E34" s="127" t="s">
        <v>106</v>
      </c>
      <c r="F34" s="127" t="s">
        <v>107</v>
      </c>
      <c r="G34" s="127" t="s">
        <v>108</v>
      </c>
      <c r="H34" s="127" t="s">
        <v>109</v>
      </c>
      <c r="I34" s="127" t="s">
        <v>110</v>
      </c>
    </row>
    <row r="35" spans="1:9" ht="30" customHeight="1" x14ac:dyDescent="0.25">
      <c r="A35" s="143">
        <v>1622</v>
      </c>
      <c r="B35" s="168" t="s">
        <v>168</v>
      </c>
      <c r="C35" s="40" t="s">
        <v>102</v>
      </c>
      <c r="D35" s="77">
        <v>1</v>
      </c>
      <c r="E35" s="77">
        <v>31</v>
      </c>
      <c r="F35" s="77">
        <v>204600</v>
      </c>
      <c r="G35" s="77">
        <v>72000</v>
      </c>
      <c r="H35" s="77">
        <v>276600</v>
      </c>
      <c r="I35" s="77">
        <v>1</v>
      </c>
    </row>
    <row r="36" spans="1:9" ht="30" customHeight="1" x14ac:dyDescent="0.25">
      <c r="A36" s="143"/>
      <c r="B36" s="168"/>
      <c r="C36" s="132" t="s">
        <v>104</v>
      </c>
      <c r="D36" s="128">
        <v>1</v>
      </c>
      <c r="E36" s="128">
        <v>31</v>
      </c>
      <c r="F36" s="128">
        <v>204600</v>
      </c>
      <c r="G36" s="128">
        <v>72000</v>
      </c>
      <c r="H36" s="128">
        <v>276600</v>
      </c>
      <c r="I36" s="128">
        <v>1</v>
      </c>
    </row>
    <row r="37" spans="1:9" ht="30" customHeight="1" x14ac:dyDescent="0.25">
      <c r="A37" s="143">
        <v>1702</v>
      </c>
      <c r="B37" s="168" t="s">
        <v>172</v>
      </c>
      <c r="C37" s="40" t="s">
        <v>102</v>
      </c>
      <c r="D37" s="77">
        <v>2</v>
      </c>
      <c r="E37" s="77">
        <v>149</v>
      </c>
      <c r="F37" s="77">
        <v>1139793</v>
      </c>
      <c r="G37" s="77">
        <v>539790</v>
      </c>
      <c r="H37" s="77">
        <v>1679583</v>
      </c>
      <c r="I37" s="75">
        <v>0</v>
      </c>
    </row>
    <row r="38" spans="1:9" ht="30" customHeight="1" x14ac:dyDescent="0.25">
      <c r="A38" s="143"/>
      <c r="B38" s="168"/>
      <c r="C38" s="132" t="s">
        <v>104</v>
      </c>
      <c r="D38" s="128">
        <v>2</v>
      </c>
      <c r="E38" s="128">
        <v>149</v>
      </c>
      <c r="F38" s="128">
        <v>1139793</v>
      </c>
      <c r="G38" s="128">
        <v>539790</v>
      </c>
      <c r="H38" s="128">
        <v>1679583</v>
      </c>
      <c r="I38" s="130">
        <v>0</v>
      </c>
    </row>
    <row r="39" spans="1:9" ht="30" customHeight="1" x14ac:dyDescent="0.25">
      <c r="A39" s="143">
        <v>1910</v>
      </c>
      <c r="B39" s="168" t="s">
        <v>52</v>
      </c>
      <c r="C39" s="40" t="s">
        <v>101</v>
      </c>
      <c r="D39" s="77">
        <v>1</v>
      </c>
      <c r="E39" s="77">
        <v>46</v>
      </c>
      <c r="F39" s="77">
        <v>294000</v>
      </c>
      <c r="G39" s="75">
        <v>0</v>
      </c>
      <c r="H39" s="77">
        <v>294000</v>
      </c>
      <c r="I39" s="75">
        <v>0</v>
      </c>
    </row>
    <row r="40" spans="1:9" ht="30" customHeight="1" x14ac:dyDescent="0.25">
      <c r="A40" s="143"/>
      <c r="B40" s="168"/>
      <c r="C40" s="40" t="s">
        <v>102</v>
      </c>
      <c r="D40" s="77">
        <v>3</v>
      </c>
      <c r="E40" s="77">
        <v>199</v>
      </c>
      <c r="F40" s="77">
        <v>2055724</v>
      </c>
      <c r="G40" s="77">
        <v>1120186</v>
      </c>
      <c r="H40" s="77">
        <v>3175910</v>
      </c>
      <c r="I40" s="77">
        <v>5</v>
      </c>
    </row>
    <row r="41" spans="1:9" ht="30" customHeight="1" x14ac:dyDescent="0.25">
      <c r="A41" s="143"/>
      <c r="B41" s="168"/>
      <c r="C41" s="132" t="s">
        <v>104</v>
      </c>
      <c r="D41" s="128">
        <v>4</v>
      </c>
      <c r="E41" s="128">
        <v>245</v>
      </c>
      <c r="F41" s="128">
        <v>2349724</v>
      </c>
      <c r="G41" s="128">
        <v>1120186</v>
      </c>
      <c r="H41" s="128">
        <v>3469910</v>
      </c>
      <c r="I41" s="128">
        <v>5</v>
      </c>
    </row>
    <row r="42" spans="1:9" ht="30" customHeight="1" x14ac:dyDescent="0.25">
      <c r="A42" s="143">
        <v>1920</v>
      </c>
      <c r="B42" s="168" t="s">
        <v>121</v>
      </c>
      <c r="C42" s="40" t="s">
        <v>102</v>
      </c>
      <c r="D42" s="77">
        <v>1</v>
      </c>
      <c r="E42" s="77">
        <v>30</v>
      </c>
      <c r="F42" s="77">
        <v>243600</v>
      </c>
      <c r="G42" s="77">
        <v>97120</v>
      </c>
      <c r="H42" s="77">
        <v>340720</v>
      </c>
      <c r="I42" s="75">
        <v>0</v>
      </c>
    </row>
    <row r="43" spans="1:9" ht="30" customHeight="1" x14ac:dyDescent="0.25">
      <c r="A43" s="143"/>
      <c r="B43" s="168"/>
      <c r="C43" s="132" t="s">
        <v>104</v>
      </c>
      <c r="D43" s="128">
        <v>1</v>
      </c>
      <c r="E43" s="128">
        <v>30</v>
      </c>
      <c r="F43" s="128">
        <v>243600</v>
      </c>
      <c r="G43" s="128">
        <v>97120</v>
      </c>
      <c r="H43" s="128">
        <v>340720</v>
      </c>
      <c r="I43" s="130">
        <v>0</v>
      </c>
    </row>
    <row r="44" spans="1:9" ht="30" customHeight="1" x14ac:dyDescent="0.25">
      <c r="A44" s="143">
        <v>2011</v>
      </c>
      <c r="B44" s="168" t="s">
        <v>177</v>
      </c>
      <c r="C44" s="40" t="s">
        <v>102</v>
      </c>
      <c r="D44" s="77">
        <v>2</v>
      </c>
      <c r="E44" s="77">
        <v>48</v>
      </c>
      <c r="F44" s="77">
        <v>471437.5</v>
      </c>
      <c r="G44" s="77">
        <v>87600</v>
      </c>
      <c r="H44" s="77">
        <v>559037.5</v>
      </c>
      <c r="I44" s="77">
        <v>3</v>
      </c>
    </row>
    <row r="45" spans="1:9" ht="30" customHeight="1" x14ac:dyDescent="0.25">
      <c r="A45" s="143"/>
      <c r="B45" s="168"/>
      <c r="C45" s="132" t="s">
        <v>104</v>
      </c>
      <c r="D45" s="128">
        <v>2</v>
      </c>
      <c r="E45" s="128">
        <v>48</v>
      </c>
      <c r="F45" s="128">
        <v>471437.5</v>
      </c>
      <c r="G45" s="128">
        <v>87600</v>
      </c>
      <c r="H45" s="128">
        <v>559037.5</v>
      </c>
      <c r="I45" s="128">
        <v>3</v>
      </c>
    </row>
    <row r="46" spans="1:9" ht="30" customHeight="1" x14ac:dyDescent="0.25">
      <c r="A46" s="143">
        <v>2023</v>
      </c>
      <c r="B46" s="168" t="s">
        <v>182</v>
      </c>
      <c r="C46" s="40" t="s">
        <v>102</v>
      </c>
      <c r="D46" s="77">
        <v>1</v>
      </c>
      <c r="E46" s="77">
        <v>150</v>
      </c>
      <c r="F46" s="77">
        <v>684920</v>
      </c>
      <c r="G46" s="77">
        <v>303960</v>
      </c>
      <c r="H46" s="77">
        <v>988880</v>
      </c>
      <c r="I46" s="75">
        <v>0</v>
      </c>
    </row>
    <row r="47" spans="1:9" ht="30" customHeight="1" x14ac:dyDescent="0.25">
      <c r="A47" s="143"/>
      <c r="B47" s="168"/>
      <c r="C47" s="132" t="s">
        <v>104</v>
      </c>
      <c r="D47" s="128">
        <v>1</v>
      </c>
      <c r="E47" s="128">
        <v>150</v>
      </c>
      <c r="F47" s="128">
        <v>684920</v>
      </c>
      <c r="G47" s="128">
        <v>303960</v>
      </c>
      <c r="H47" s="128">
        <v>988880</v>
      </c>
      <c r="I47" s="130">
        <v>0</v>
      </c>
    </row>
    <row r="48" spans="1:9" ht="30" customHeight="1" x14ac:dyDescent="0.25">
      <c r="A48" s="192" t="s">
        <v>338</v>
      </c>
      <c r="B48" s="192"/>
      <c r="C48" s="192"/>
      <c r="D48" s="192"/>
      <c r="E48" s="192"/>
      <c r="F48" s="192"/>
      <c r="G48" s="192"/>
      <c r="H48" s="192"/>
      <c r="I48" s="192"/>
    </row>
    <row r="49" spans="1:9" ht="30" customHeight="1" x14ac:dyDescent="0.25">
      <c r="A49" s="190" t="s">
        <v>336</v>
      </c>
      <c r="B49" s="190"/>
      <c r="C49" s="190"/>
      <c r="D49" s="190"/>
      <c r="E49" s="190"/>
      <c r="F49" s="190"/>
      <c r="G49" s="190"/>
      <c r="H49" s="190"/>
      <c r="I49" s="190"/>
    </row>
    <row r="50" spans="1:9" ht="30" customHeight="1" x14ac:dyDescent="0.25">
      <c r="A50" s="127" t="s">
        <v>3</v>
      </c>
      <c r="B50" s="127" t="s">
        <v>100</v>
      </c>
      <c r="C50" s="127" t="s">
        <v>68</v>
      </c>
      <c r="D50" s="127" t="s">
        <v>272</v>
      </c>
      <c r="E50" s="127" t="s">
        <v>106</v>
      </c>
      <c r="F50" s="127" t="s">
        <v>107</v>
      </c>
      <c r="G50" s="127" t="s">
        <v>108</v>
      </c>
      <c r="H50" s="127" t="s">
        <v>109</v>
      </c>
      <c r="I50" s="127" t="s">
        <v>110</v>
      </c>
    </row>
    <row r="51" spans="1:9" ht="30" customHeight="1" x14ac:dyDescent="0.25">
      <c r="A51" s="143">
        <v>2100</v>
      </c>
      <c r="B51" s="168" t="s">
        <v>82</v>
      </c>
      <c r="C51" s="40" t="s">
        <v>102</v>
      </c>
      <c r="D51" s="77">
        <v>2</v>
      </c>
      <c r="E51" s="77">
        <v>914</v>
      </c>
      <c r="F51" s="77">
        <v>6865664</v>
      </c>
      <c r="G51" s="77">
        <v>1530254</v>
      </c>
      <c r="H51" s="77">
        <v>8395918</v>
      </c>
      <c r="I51" s="77">
        <v>1</v>
      </c>
    </row>
    <row r="52" spans="1:9" ht="30" customHeight="1" x14ac:dyDescent="0.25">
      <c r="A52" s="143"/>
      <c r="B52" s="168"/>
      <c r="C52" s="132" t="s">
        <v>104</v>
      </c>
      <c r="D52" s="128">
        <v>2</v>
      </c>
      <c r="E52" s="128">
        <v>914</v>
      </c>
      <c r="F52" s="128">
        <v>6865664</v>
      </c>
      <c r="G52" s="128">
        <v>1530254</v>
      </c>
      <c r="H52" s="128">
        <v>8395918</v>
      </c>
      <c r="I52" s="128">
        <v>1</v>
      </c>
    </row>
    <row r="53" spans="1:9" ht="30" customHeight="1" x14ac:dyDescent="0.25">
      <c r="A53" s="143">
        <v>2219</v>
      </c>
      <c r="B53" s="168" t="s">
        <v>186</v>
      </c>
      <c r="C53" s="40" t="s">
        <v>102</v>
      </c>
      <c r="D53" s="77">
        <v>4</v>
      </c>
      <c r="E53" s="77">
        <v>169</v>
      </c>
      <c r="F53" s="77">
        <v>1488000</v>
      </c>
      <c r="G53" s="77">
        <v>508128</v>
      </c>
      <c r="H53" s="77">
        <v>1996128</v>
      </c>
      <c r="I53" s="77">
        <v>8</v>
      </c>
    </row>
    <row r="54" spans="1:9" ht="30" customHeight="1" x14ac:dyDescent="0.25">
      <c r="A54" s="143"/>
      <c r="B54" s="168"/>
      <c r="C54" s="132" t="s">
        <v>104</v>
      </c>
      <c r="D54" s="128">
        <v>4</v>
      </c>
      <c r="E54" s="128">
        <v>169</v>
      </c>
      <c r="F54" s="128">
        <v>1488000</v>
      </c>
      <c r="G54" s="128">
        <v>508128</v>
      </c>
      <c r="H54" s="128">
        <v>1996128</v>
      </c>
      <c r="I54" s="128">
        <v>8</v>
      </c>
    </row>
    <row r="55" spans="1:9" ht="30" customHeight="1" x14ac:dyDescent="0.25">
      <c r="A55" s="143">
        <v>2220</v>
      </c>
      <c r="B55" s="168" t="s">
        <v>187</v>
      </c>
      <c r="C55" s="40" t="s">
        <v>102</v>
      </c>
      <c r="D55" s="77">
        <v>3</v>
      </c>
      <c r="E55" s="77">
        <v>344</v>
      </c>
      <c r="F55" s="77">
        <v>2493500</v>
      </c>
      <c r="G55" s="77">
        <v>1121600</v>
      </c>
      <c r="H55" s="77">
        <v>3615100</v>
      </c>
      <c r="I55" s="77">
        <v>5</v>
      </c>
    </row>
    <row r="56" spans="1:9" ht="30" customHeight="1" x14ac:dyDescent="0.25">
      <c r="A56" s="143"/>
      <c r="B56" s="168"/>
      <c r="C56" s="132" t="s">
        <v>104</v>
      </c>
      <c r="D56" s="128">
        <v>3</v>
      </c>
      <c r="E56" s="128">
        <v>344</v>
      </c>
      <c r="F56" s="128">
        <v>2493500</v>
      </c>
      <c r="G56" s="128">
        <v>1121600</v>
      </c>
      <c r="H56" s="128">
        <v>3615100</v>
      </c>
      <c r="I56" s="128">
        <v>5</v>
      </c>
    </row>
    <row r="57" spans="1:9" ht="30" customHeight="1" x14ac:dyDescent="0.25">
      <c r="A57" s="143">
        <v>2310</v>
      </c>
      <c r="B57" s="168" t="s">
        <v>40</v>
      </c>
      <c r="C57" s="40" t="s">
        <v>102</v>
      </c>
      <c r="D57" s="77">
        <v>2</v>
      </c>
      <c r="E57" s="77">
        <v>98</v>
      </c>
      <c r="F57" s="77">
        <v>779808</v>
      </c>
      <c r="G57" s="77">
        <v>99600</v>
      </c>
      <c r="H57" s="77">
        <v>879408</v>
      </c>
      <c r="I57" s="77">
        <v>9</v>
      </c>
    </row>
    <row r="58" spans="1:9" ht="30" customHeight="1" x14ac:dyDescent="0.25">
      <c r="A58" s="143"/>
      <c r="B58" s="168"/>
      <c r="C58" s="132" t="s">
        <v>104</v>
      </c>
      <c r="D58" s="128">
        <v>2</v>
      </c>
      <c r="E58" s="128">
        <v>98</v>
      </c>
      <c r="F58" s="128">
        <v>779808</v>
      </c>
      <c r="G58" s="128">
        <v>99600</v>
      </c>
      <c r="H58" s="128">
        <v>879408</v>
      </c>
      <c r="I58" s="128">
        <v>9</v>
      </c>
    </row>
    <row r="59" spans="1:9" ht="30" customHeight="1" x14ac:dyDescent="0.25">
      <c r="A59" s="143">
        <v>2392</v>
      </c>
      <c r="B59" s="168" t="s">
        <v>189</v>
      </c>
      <c r="C59" s="40" t="s">
        <v>102</v>
      </c>
      <c r="D59" s="77">
        <v>2</v>
      </c>
      <c r="E59" s="77">
        <v>370</v>
      </c>
      <c r="F59" s="77">
        <v>4554639</v>
      </c>
      <c r="G59" s="77">
        <v>1905704</v>
      </c>
      <c r="H59" s="77">
        <v>6460343</v>
      </c>
      <c r="I59" s="75">
        <v>0</v>
      </c>
    </row>
    <row r="60" spans="1:9" ht="30" customHeight="1" x14ac:dyDescent="0.25">
      <c r="A60" s="143"/>
      <c r="B60" s="168"/>
      <c r="C60" s="132" t="s">
        <v>104</v>
      </c>
      <c r="D60" s="128">
        <v>2</v>
      </c>
      <c r="E60" s="128">
        <v>370</v>
      </c>
      <c r="F60" s="128">
        <v>4554639</v>
      </c>
      <c r="G60" s="128">
        <v>1905704</v>
      </c>
      <c r="H60" s="128">
        <v>6460343</v>
      </c>
      <c r="I60" s="130">
        <v>0</v>
      </c>
    </row>
    <row r="61" spans="1:9" ht="30" customHeight="1" x14ac:dyDescent="0.25">
      <c r="A61" s="143">
        <v>2394</v>
      </c>
      <c r="B61" s="168" t="s">
        <v>191</v>
      </c>
      <c r="C61" s="40" t="s">
        <v>102</v>
      </c>
      <c r="D61" s="77">
        <v>5</v>
      </c>
      <c r="E61" s="77">
        <v>1770</v>
      </c>
      <c r="F61" s="77">
        <v>19056991</v>
      </c>
      <c r="G61" s="77">
        <v>12440540</v>
      </c>
      <c r="H61" s="77">
        <v>31497531</v>
      </c>
      <c r="I61" s="75">
        <v>0</v>
      </c>
    </row>
    <row r="62" spans="1:9" ht="30" customHeight="1" x14ac:dyDescent="0.25">
      <c r="A62" s="143"/>
      <c r="B62" s="168"/>
      <c r="C62" s="132" t="s">
        <v>104</v>
      </c>
      <c r="D62" s="128">
        <v>5</v>
      </c>
      <c r="E62" s="128">
        <v>1770</v>
      </c>
      <c r="F62" s="128">
        <v>19056991</v>
      </c>
      <c r="G62" s="128">
        <v>12440540</v>
      </c>
      <c r="H62" s="128">
        <v>31497531</v>
      </c>
      <c r="I62" s="130">
        <v>0</v>
      </c>
    </row>
    <row r="63" spans="1:9" ht="30" customHeight="1" x14ac:dyDescent="0.25">
      <c r="A63" s="192" t="s">
        <v>338</v>
      </c>
      <c r="B63" s="192"/>
      <c r="C63" s="192"/>
      <c r="D63" s="192"/>
      <c r="E63" s="192"/>
      <c r="F63" s="192"/>
      <c r="G63" s="192"/>
      <c r="H63" s="192"/>
      <c r="I63" s="192"/>
    </row>
    <row r="64" spans="1:9" ht="30" customHeight="1" x14ac:dyDescent="0.25">
      <c r="A64" s="190" t="s">
        <v>336</v>
      </c>
      <c r="B64" s="190"/>
      <c r="C64" s="190"/>
      <c r="D64" s="190"/>
      <c r="E64" s="190"/>
      <c r="F64" s="190"/>
      <c r="G64" s="190"/>
      <c r="H64" s="190"/>
      <c r="I64" s="190"/>
    </row>
    <row r="65" spans="1:9" ht="30" customHeight="1" x14ac:dyDescent="0.25">
      <c r="A65" s="127" t="s">
        <v>3</v>
      </c>
      <c r="B65" s="127" t="s">
        <v>100</v>
      </c>
      <c r="C65" s="127" t="s">
        <v>68</v>
      </c>
      <c r="D65" s="127" t="s">
        <v>272</v>
      </c>
      <c r="E65" s="127" t="s">
        <v>106</v>
      </c>
      <c r="F65" s="127" t="s">
        <v>107</v>
      </c>
      <c r="G65" s="127" t="s">
        <v>108</v>
      </c>
      <c r="H65" s="127" t="s">
        <v>109</v>
      </c>
      <c r="I65" s="127" t="s">
        <v>110</v>
      </c>
    </row>
    <row r="66" spans="1:9" ht="30" customHeight="1" x14ac:dyDescent="0.25">
      <c r="A66" s="143">
        <v>2395</v>
      </c>
      <c r="B66" s="168" t="s">
        <v>192</v>
      </c>
      <c r="C66" s="40" t="s">
        <v>102</v>
      </c>
      <c r="D66" s="77">
        <v>5</v>
      </c>
      <c r="E66" s="77">
        <v>279</v>
      </c>
      <c r="F66" s="77">
        <v>2560740</v>
      </c>
      <c r="G66" s="77">
        <v>962248</v>
      </c>
      <c r="H66" s="77">
        <v>3522988</v>
      </c>
      <c r="I66" s="77">
        <v>5</v>
      </c>
    </row>
    <row r="67" spans="1:9" ht="30" customHeight="1" x14ac:dyDescent="0.25">
      <c r="A67" s="143"/>
      <c r="B67" s="168"/>
      <c r="C67" s="132" t="s">
        <v>104</v>
      </c>
      <c r="D67" s="128">
        <v>5</v>
      </c>
      <c r="E67" s="128">
        <v>279</v>
      </c>
      <c r="F67" s="128">
        <v>2560740</v>
      </c>
      <c r="G67" s="128">
        <v>962248</v>
      </c>
      <c r="H67" s="128">
        <v>3522988</v>
      </c>
      <c r="I67" s="128">
        <v>5</v>
      </c>
    </row>
    <row r="68" spans="1:9" ht="30" customHeight="1" x14ac:dyDescent="0.25">
      <c r="A68" s="143">
        <v>2410</v>
      </c>
      <c r="B68" s="168" t="s">
        <v>195</v>
      </c>
      <c r="C68" s="40" t="s">
        <v>102</v>
      </c>
      <c r="D68" s="77">
        <v>8</v>
      </c>
      <c r="E68" s="77">
        <v>1857</v>
      </c>
      <c r="F68" s="77">
        <v>18094253</v>
      </c>
      <c r="G68" s="77">
        <v>8036534</v>
      </c>
      <c r="H68" s="77">
        <v>26130787</v>
      </c>
      <c r="I68" s="77">
        <v>15</v>
      </c>
    </row>
    <row r="69" spans="1:9" ht="30" customHeight="1" x14ac:dyDescent="0.25">
      <c r="A69" s="143"/>
      <c r="B69" s="168"/>
      <c r="C69" s="132" t="s">
        <v>104</v>
      </c>
      <c r="D69" s="128">
        <v>8</v>
      </c>
      <c r="E69" s="128">
        <v>1857</v>
      </c>
      <c r="F69" s="128">
        <v>18094253</v>
      </c>
      <c r="G69" s="128">
        <v>8036534</v>
      </c>
      <c r="H69" s="128">
        <v>26130787</v>
      </c>
      <c r="I69" s="128">
        <v>15</v>
      </c>
    </row>
    <row r="70" spans="1:9" ht="30" customHeight="1" x14ac:dyDescent="0.25">
      <c r="A70" s="143">
        <v>2420</v>
      </c>
      <c r="B70" s="168" t="s">
        <v>55</v>
      </c>
      <c r="C70" s="40" t="s">
        <v>102</v>
      </c>
      <c r="D70" s="77">
        <v>2</v>
      </c>
      <c r="E70" s="77">
        <v>215</v>
      </c>
      <c r="F70" s="77">
        <v>2708832</v>
      </c>
      <c r="G70" s="77">
        <v>935920</v>
      </c>
      <c r="H70" s="77">
        <v>3644752</v>
      </c>
      <c r="I70" s="77">
        <v>4</v>
      </c>
    </row>
    <row r="71" spans="1:9" ht="30" customHeight="1" x14ac:dyDescent="0.25">
      <c r="A71" s="143"/>
      <c r="B71" s="168"/>
      <c r="C71" s="132" t="s">
        <v>104</v>
      </c>
      <c r="D71" s="128">
        <v>2</v>
      </c>
      <c r="E71" s="128">
        <v>215</v>
      </c>
      <c r="F71" s="128">
        <v>2708832</v>
      </c>
      <c r="G71" s="128">
        <v>935920</v>
      </c>
      <c r="H71" s="128">
        <v>3644752</v>
      </c>
      <c r="I71" s="128">
        <v>4</v>
      </c>
    </row>
    <row r="72" spans="1:9" ht="30" customHeight="1" x14ac:dyDescent="0.25">
      <c r="A72" s="143">
        <v>2432</v>
      </c>
      <c r="B72" s="168" t="s">
        <v>64</v>
      </c>
      <c r="C72" s="40" t="s">
        <v>103</v>
      </c>
      <c r="D72" s="77">
        <v>1</v>
      </c>
      <c r="E72" s="77">
        <v>321</v>
      </c>
      <c r="F72" s="77">
        <v>5328075</v>
      </c>
      <c r="G72" s="77">
        <v>3642224</v>
      </c>
      <c r="H72" s="77">
        <v>8970299</v>
      </c>
      <c r="I72" s="75">
        <v>0</v>
      </c>
    </row>
    <row r="73" spans="1:9" ht="30" customHeight="1" x14ac:dyDescent="0.25">
      <c r="A73" s="143"/>
      <c r="B73" s="168"/>
      <c r="C73" s="132" t="s">
        <v>104</v>
      </c>
      <c r="D73" s="128">
        <v>1</v>
      </c>
      <c r="E73" s="128">
        <v>321</v>
      </c>
      <c r="F73" s="128">
        <v>5328075</v>
      </c>
      <c r="G73" s="128">
        <v>3642224</v>
      </c>
      <c r="H73" s="128">
        <v>8970299</v>
      </c>
      <c r="I73" s="130">
        <v>0</v>
      </c>
    </row>
    <row r="74" spans="1:9" ht="30" customHeight="1" x14ac:dyDescent="0.25">
      <c r="A74" s="143">
        <v>2511</v>
      </c>
      <c r="B74" s="168" t="s">
        <v>43</v>
      </c>
      <c r="C74" s="40" t="s">
        <v>102</v>
      </c>
      <c r="D74" s="77">
        <v>2</v>
      </c>
      <c r="E74" s="77">
        <v>180</v>
      </c>
      <c r="F74" s="77">
        <v>1400560</v>
      </c>
      <c r="G74" s="77">
        <v>924580</v>
      </c>
      <c r="H74" s="77">
        <v>2325140</v>
      </c>
      <c r="I74" s="77">
        <v>1</v>
      </c>
    </row>
    <row r="75" spans="1:9" ht="30" customHeight="1" x14ac:dyDescent="0.25">
      <c r="A75" s="143"/>
      <c r="B75" s="168"/>
      <c r="C75" s="132" t="s">
        <v>104</v>
      </c>
      <c r="D75" s="128">
        <v>2</v>
      </c>
      <c r="E75" s="128">
        <v>180</v>
      </c>
      <c r="F75" s="128">
        <v>1400560</v>
      </c>
      <c r="G75" s="128">
        <v>924580</v>
      </c>
      <c r="H75" s="128">
        <v>2325140</v>
      </c>
      <c r="I75" s="141">
        <v>1</v>
      </c>
    </row>
    <row r="76" spans="1:9" ht="30" customHeight="1" x14ac:dyDescent="0.25">
      <c r="A76" s="143">
        <v>2512</v>
      </c>
      <c r="B76" s="168" t="s">
        <v>197</v>
      </c>
      <c r="C76" s="40" t="s">
        <v>102</v>
      </c>
      <c r="D76" s="77">
        <v>1</v>
      </c>
      <c r="E76" s="77">
        <v>26</v>
      </c>
      <c r="F76" s="77">
        <v>174000</v>
      </c>
      <c r="G76" s="77">
        <v>128160</v>
      </c>
      <c r="H76" s="77">
        <v>302160</v>
      </c>
      <c r="I76" s="77">
        <v>2</v>
      </c>
    </row>
    <row r="77" spans="1:9" ht="30" customHeight="1" x14ac:dyDescent="0.25">
      <c r="A77" s="143"/>
      <c r="B77" s="168"/>
      <c r="C77" s="132" t="s">
        <v>104</v>
      </c>
      <c r="D77" s="128">
        <v>1</v>
      </c>
      <c r="E77" s="128">
        <v>26</v>
      </c>
      <c r="F77" s="128">
        <v>174000</v>
      </c>
      <c r="G77" s="128">
        <v>128160</v>
      </c>
      <c r="H77" s="128">
        <v>302160</v>
      </c>
      <c r="I77" s="128">
        <v>2</v>
      </c>
    </row>
    <row r="78" spans="1:9" ht="30" customHeight="1" x14ac:dyDescent="0.25">
      <c r="A78" s="192" t="s">
        <v>338</v>
      </c>
      <c r="B78" s="192"/>
      <c r="C78" s="192"/>
      <c r="D78" s="192"/>
      <c r="E78" s="192"/>
      <c r="F78" s="192"/>
      <c r="G78" s="192"/>
      <c r="H78" s="192"/>
      <c r="I78" s="192"/>
    </row>
    <row r="79" spans="1:9" ht="30" customHeight="1" x14ac:dyDescent="0.25">
      <c r="A79" s="190" t="s">
        <v>336</v>
      </c>
      <c r="B79" s="190"/>
      <c r="C79" s="190"/>
      <c r="D79" s="190"/>
      <c r="E79" s="190"/>
      <c r="F79" s="190"/>
      <c r="G79" s="190"/>
      <c r="H79" s="190"/>
      <c r="I79" s="190"/>
    </row>
    <row r="80" spans="1:9" ht="30" customHeight="1" x14ac:dyDescent="0.25">
      <c r="A80" s="127" t="s">
        <v>3</v>
      </c>
      <c r="B80" s="127" t="s">
        <v>100</v>
      </c>
      <c r="C80" s="127" t="s">
        <v>68</v>
      </c>
      <c r="D80" s="127" t="s">
        <v>272</v>
      </c>
      <c r="E80" s="127" t="s">
        <v>106</v>
      </c>
      <c r="F80" s="127" t="s">
        <v>107</v>
      </c>
      <c r="G80" s="127" t="s">
        <v>108</v>
      </c>
      <c r="H80" s="127" t="s">
        <v>109</v>
      </c>
      <c r="I80" s="127" t="s">
        <v>110</v>
      </c>
    </row>
    <row r="81" spans="1:9" ht="30" customHeight="1" x14ac:dyDescent="0.25">
      <c r="A81" s="143">
        <v>2720</v>
      </c>
      <c r="B81" s="168" t="s">
        <v>214</v>
      </c>
      <c r="C81" s="40" t="s">
        <v>102</v>
      </c>
      <c r="D81" s="77">
        <v>1</v>
      </c>
      <c r="E81" s="77">
        <v>79</v>
      </c>
      <c r="F81" s="77">
        <v>769900</v>
      </c>
      <c r="G81" s="77">
        <v>385620</v>
      </c>
      <c r="H81" s="77">
        <v>1155520</v>
      </c>
      <c r="I81" s="77">
        <v>2</v>
      </c>
    </row>
    <row r="82" spans="1:9" ht="30" customHeight="1" x14ac:dyDescent="0.25">
      <c r="A82" s="143"/>
      <c r="B82" s="168"/>
      <c r="C82" s="132" t="s">
        <v>104</v>
      </c>
      <c r="D82" s="128">
        <v>1</v>
      </c>
      <c r="E82" s="128">
        <v>79</v>
      </c>
      <c r="F82" s="128">
        <v>769900</v>
      </c>
      <c r="G82" s="128">
        <v>385620</v>
      </c>
      <c r="H82" s="128">
        <v>1155520</v>
      </c>
      <c r="I82" s="128">
        <v>2</v>
      </c>
    </row>
    <row r="83" spans="1:9" ht="30" customHeight="1" x14ac:dyDescent="0.25">
      <c r="A83" s="143">
        <v>2732</v>
      </c>
      <c r="B83" s="168" t="s">
        <v>216</v>
      </c>
      <c r="C83" s="40" t="s">
        <v>102</v>
      </c>
      <c r="D83" s="77">
        <v>1</v>
      </c>
      <c r="E83" s="77">
        <v>43</v>
      </c>
      <c r="F83" s="77">
        <v>376950</v>
      </c>
      <c r="G83" s="77">
        <v>143200</v>
      </c>
      <c r="H83" s="77">
        <v>520150</v>
      </c>
      <c r="I83" s="77">
        <v>2</v>
      </c>
    </row>
    <row r="84" spans="1:9" ht="30" customHeight="1" x14ac:dyDescent="0.25">
      <c r="A84" s="143"/>
      <c r="B84" s="168"/>
      <c r="C84" s="132" t="s">
        <v>104</v>
      </c>
      <c r="D84" s="128">
        <v>1</v>
      </c>
      <c r="E84" s="128">
        <v>43</v>
      </c>
      <c r="F84" s="128">
        <v>376950</v>
      </c>
      <c r="G84" s="128">
        <v>143200</v>
      </c>
      <c r="H84" s="128">
        <v>520150</v>
      </c>
      <c r="I84" s="128">
        <v>2</v>
      </c>
    </row>
    <row r="85" spans="1:9" ht="30" customHeight="1" x14ac:dyDescent="0.25">
      <c r="A85" s="143">
        <v>2750</v>
      </c>
      <c r="B85" s="168" t="s">
        <v>219</v>
      </c>
      <c r="C85" s="40" t="s">
        <v>102</v>
      </c>
      <c r="D85" s="77">
        <v>1</v>
      </c>
      <c r="E85" s="77">
        <v>61</v>
      </c>
      <c r="F85" s="77">
        <v>443400</v>
      </c>
      <c r="G85" s="77">
        <v>232080</v>
      </c>
      <c r="H85" s="77">
        <v>675480</v>
      </c>
      <c r="I85" s="77">
        <v>1</v>
      </c>
    </row>
    <row r="86" spans="1:9" ht="30" customHeight="1" x14ac:dyDescent="0.25">
      <c r="A86" s="143"/>
      <c r="B86" s="168"/>
      <c r="C86" s="132" t="s">
        <v>104</v>
      </c>
      <c r="D86" s="128">
        <v>1</v>
      </c>
      <c r="E86" s="128">
        <v>61</v>
      </c>
      <c r="F86" s="128">
        <v>443400</v>
      </c>
      <c r="G86" s="128">
        <v>232080</v>
      </c>
      <c r="H86" s="128">
        <v>675480</v>
      </c>
      <c r="I86" s="128">
        <v>1</v>
      </c>
    </row>
    <row r="87" spans="1:9" ht="30" customHeight="1" x14ac:dyDescent="0.25">
      <c r="A87" s="143">
        <v>3100</v>
      </c>
      <c r="B87" s="168" t="s">
        <v>248</v>
      </c>
      <c r="C87" s="40" t="s">
        <v>102</v>
      </c>
      <c r="D87" s="77">
        <v>1</v>
      </c>
      <c r="E87" s="77">
        <v>33</v>
      </c>
      <c r="F87" s="77">
        <v>236000</v>
      </c>
      <c r="G87" s="77">
        <v>36000</v>
      </c>
      <c r="H87" s="77">
        <v>272000</v>
      </c>
      <c r="I87" s="77">
        <v>2</v>
      </c>
    </row>
    <row r="88" spans="1:9" ht="30" customHeight="1" x14ac:dyDescent="0.25">
      <c r="A88" s="143"/>
      <c r="B88" s="168"/>
      <c r="C88" s="132" t="s">
        <v>104</v>
      </c>
      <c r="D88" s="128">
        <v>1</v>
      </c>
      <c r="E88" s="128">
        <v>33</v>
      </c>
      <c r="F88" s="128">
        <v>236000</v>
      </c>
      <c r="G88" s="128">
        <v>36000</v>
      </c>
      <c r="H88" s="128">
        <v>272000</v>
      </c>
      <c r="I88" s="128">
        <v>2</v>
      </c>
    </row>
    <row r="89" spans="1:9" ht="30" customHeight="1" x14ac:dyDescent="0.25">
      <c r="A89" s="145" t="s">
        <v>105</v>
      </c>
      <c r="B89" s="145"/>
      <c r="C89" s="145"/>
      <c r="D89" s="114">
        <v>73</v>
      </c>
      <c r="E89" s="114">
        <v>9814</v>
      </c>
      <c r="F89" s="114">
        <v>91595909.5</v>
      </c>
      <c r="G89" s="114">
        <v>43792776</v>
      </c>
      <c r="H89" s="114">
        <v>135388685.5</v>
      </c>
      <c r="I89" s="114">
        <v>91</v>
      </c>
    </row>
  </sheetData>
  <mergeCells count="81">
    <mergeCell ref="A46:A47"/>
    <mergeCell ref="B46:B47"/>
    <mergeCell ref="A66:A67"/>
    <mergeCell ref="B66:B67"/>
    <mergeCell ref="A39:A41"/>
    <mergeCell ref="B39:B41"/>
    <mergeCell ref="B44:B45"/>
    <mergeCell ref="A44:A45"/>
    <mergeCell ref="B42:B43"/>
    <mergeCell ref="A42:A43"/>
    <mergeCell ref="A49:I49"/>
    <mergeCell ref="B53:B54"/>
    <mergeCell ref="A53:A54"/>
    <mergeCell ref="B51:B52"/>
    <mergeCell ref="A59:A60"/>
    <mergeCell ref="B57:B58"/>
    <mergeCell ref="B6:B7"/>
    <mergeCell ref="A6:A7"/>
    <mergeCell ref="B4:B5"/>
    <mergeCell ref="A4:A5"/>
    <mergeCell ref="B24:B25"/>
    <mergeCell ref="A24:A25"/>
    <mergeCell ref="B12:B13"/>
    <mergeCell ref="A12:A13"/>
    <mergeCell ref="A10:A11"/>
    <mergeCell ref="B10:B11"/>
    <mergeCell ref="B8:B9"/>
    <mergeCell ref="A8:A9"/>
    <mergeCell ref="B14:B15"/>
    <mergeCell ref="A14:A15"/>
    <mergeCell ref="A20:A21"/>
    <mergeCell ref="B20:B21"/>
    <mergeCell ref="B28:B29"/>
    <mergeCell ref="A28:A29"/>
    <mergeCell ref="B26:B27"/>
    <mergeCell ref="A26:A27"/>
    <mergeCell ref="A32:I32"/>
    <mergeCell ref="A37:A38"/>
    <mergeCell ref="B35:B36"/>
    <mergeCell ref="A35:A36"/>
    <mergeCell ref="B30:B31"/>
    <mergeCell ref="A30:A31"/>
    <mergeCell ref="A33:I33"/>
    <mergeCell ref="A89:C89"/>
    <mergeCell ref="A1:I1"/>
    <mergeCell ref="A2:I2"/>
    <mergeCell ref="A17:I17"/>
    <mergeCell ref="A18:I18"/>
    <mergeCell ref="A48:I48"/>
    <mergeCell ref="B85:B86"/>
    <mergeCell ref="A85:A86"/>
    <mergeCell ref="B83:B84"/>
    <mergeCell ref="A83:A84"/>
    <mergeCell ref="B81:B82"/>
    <mergeCell ref="A81:A82"/>
    <mergeCell ref="B74:B75"/>
    <mergeCell ref="A22:A23"/>
    <mergeCell ref="B22:B23"/>
    <mergeCell ref="B37:B38"/>
    <mergeCell ref="A51:A52"/>
    <mergeCell ref="B59:B60"/>
    <mergeCell ref="A63:I63"/>
    <mergeCell ref="A64:I64"/>
    <mergeCell ref="A57:A58"/>
    <mergeCell ref="B55:B56"/>
    <mergeCell ref="A55:A56"/>
    <mergeCell ref="B76:B77"/>
    <mergeCell ref="A76:A77"/>
    <mergeCell ref="B61:B62"/>
    <mergeCell ref="A61:A62"/>
    <mergeCell ref="B87:B88"/>
    <mergeCell ref="A87:A88"/>
    <mergeCell ref="B70:B71"/>
    <mergeCell ref="A70:A71"/>
    <mergeCell ref="A68:A69"/>
    <mergeCell ref="B68:B69"/>
    <mergeCell ref="A78:I78"/>
    <mergeCell ref="A79:I79"/>
    <mergeCell ref="B72:B73"/>
    <mergeCell ref="A72:A73"/>
    <mergeCell ref="A74:A75"/>
  </mergeCells>
  <printOptions horizontalCentered="1" verticalCentered="1"/>
  <pageMargins left="0.7" right="0.7" top="0.75" bottom="0.75" header="0.3" footer="0.3"/>
  <pageSetup paperSize="9" firstPageNumber="86" orientation="landscape" useFirstPageNumber="1" r:id="rId1"/>
  <headerFooter>
    <oddFooter>&amp;C&amp;P</oddFooter>
  </headerFooter>
  <rowBreaks count="5" manualBreakCount="5">
    <brk id="16" max="16383" man="1"/>
    <brk id="31" max="16383" man="1"/>
    <brk id="47" max="16383" man="1"/>
    <brk id="62" max="16383" man="1"/>
    <brk id="77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rightToLeft="1" tabSelected="1" view="pageBreakPreview" zoomScaleNormal="100" zoomScaleSheetLayoutView="100" workbookViewId="0">
      <selection activeCell="G6" sqref="G6"/>
    </sheetView>
  </sheetViews>
  <sheetFormatPr defaultRowHeight="30" customHeight="1" x14ac:dyDescent="0.25"/>
  <cols>
    <col min="1" max="1" width="9.140625" style="19"/>
    <col min="2" max="2" width="17.42578125" style="19" customWidth="1"/>
    <col min="3" max="3" width="9.140625" style="19"/>
    <col min="4" max="4" width="16.7109375" style="19" customWidth="1"/>
    <col min="5" max="5" width="16.5703125" style="19" customWidth="1"/>
    <col min="6" max="7" width="13.28515625" style="19" customWidth="1"/>
    <col min="8" max="8" width="16.42578125" style="19" customWidth="1"/>
    <col min="9" max="9" width="16.7109375" style="19" customWidth="1"/>
    <col min="10" max="16384" width="9.140625" style="19"/>
  </cols>
  <sheetData>
    <row r="1" spans="1:9" ht="30" customHeight="1" x14ac:dyDescent="0.25">
      <c r="A1" s="159" t="s">
        <v>339</v>
      </c>
      <c r="B1" s="159"/>
      <c r="C1" s="159"/>
      <c r="D1" s="159"/>
      <c r="E1" s="159"/>
      <c r="F1" s="159"/>
      <c r="G1" s="159"/>
      <c r="H1" s="159"/>
      <c r="I1" s="159"/>
    </row>
    <row r="2" spans="1:9" ht="30" customHeight="1" x14ac:dyDescent="0.25">
      <c r="A2" s="190" t="s">
        <v>335</v>
      </c>
      <c r="B2" s="190"/>
      <c r="C2" s="190"/>
      <c r="D2" s="190"/>
      <c r="E2" s="190"/>
      <c r="F2" s="190"/>
      <c r="G2" s="190"/>
      <c r="H2" s="190"/>
      <c r="I2" s="190"/>
    </row>
    <row r="3" spans="1:9" s="78" customFormat="1" ht="30" customHeight="1" x14ac:dyDescent="0.25">
      <c r="A3" s="127" t="s">
        <v>120</v>
      </c>
      <c r="B3" s="127" t="s">
        <v>100</v>
      </c>
      <c r="C3" s="127" t="s">
        <v>68</v>
      </c>
      <c r="D3" s="127" t="s">
        <v>112</v>
      </c>
      <c r="E3" s="127" t="s">
        <v>113</v>
      </c>
      <c r="F3" s="127" t="s">
        <v>114</v>
      </c>
      <c r="G3" s="127" t="s">
        <v>115</v>
      </c>
      <c r="H3" s="127" t="s">
        <v>116</v>
      </c>
      <c r="I3" s="127" t="s">
        <v>117</v>
      </c>
    </row>
    <row r="4" spans="1:9" ht="30" customHeight="1" x14ac:dyDescent="0.25">
      <c r="A4" s="143" t="s">
        <v>118</v>
      </c>
      <c r="B4" s="143" t="s">
        <v>119</v>
      </c>
      <c r="C4" s="40" t="s">
        <v>101</v>
      </c>
      <c r="D4" s="77">
        <v>27668600</v>
      </c>
      <c r="E4" s="77">
        <v>27668600</v>
      </c>
      <c r="F4" s="75">
        <v>0</v>
      </c>
      <c r="G4" s="75">
        <v>0</v>
      </c>
      <c r="H4" s="77">
        <v>27668600</v>
      </c>
      <c r="I4" s="77">
        <v>27668600</v>
      </c>
    </row>
    <row r="5" spans="1:9" ht="30" customHeight="1" x14ac:dyDescent="0.25">
      <c r="A5" s="143"/>
      <c r="B5" s="143"/>
      <c r="C5" s="40" t="s">
        <v>102</v>
      </c>
      <c r="D5" s="77">
        <v>3091870448</v>
      </c>
      <c r="E5" s="77">
        <v>3126744838</v>
      </c>
      <c r="F5" s="77">
        <v>18404127</v>
      </c>
      <c r="G5" s="77">
        <v>23364888</v>
      </c>
      <c r="H5" s="77">
        <v>3168513853</v>
      </c>
      <c r="I5" s="77">
        <v>3061307926</v>
      </c>
    </row>
    <row r="6" spans="1:9" ht="30" customHeight="1" x14ac:dyDescent="0.25">
      <c r="A6" s="143"/>
      <c r="B6" s="143"/>
      <c r="C6" s="40" t="s">
        <v>103</v>
      </c>
      <c r="D6" s="77">
        <v>45712398</v>
      </c>
      <c r="E6" s="77">
        <v>46617196</v>
      </c>
      <c r="F6" s="75">
        <v>0</v>
      </c>
      <c r="G6" s="75">
        <v>0</v>
      </c>
      <c r="H6" s="77">
        <v>46617196</v>
      </c>
      <c r="I6" s="77">
        <v>46617196</v>
      </c>
    </row>
    <row r="7" spans="1:9" ht="30" customHeight="1" x14ac:dyDescent="0.25">
      <c r="A7" s="145" t="s">
        <v>105</v>
      </c>
      <c r="B7" s="145"/>
      <c r="C7" s="145"/>
      <c r="D7" s="114">
        <v>3165251446</v>
      </c>
      <c r="E7" s="114">
        <v>3201030634</v>
      </c>
      <c r="F7" s="114">
        <v>18404127</v>
      </c>
      <c r="G7" s="114">
        <v>23364888</v>
      </c>
      <c r="H7" s="114">
        <v>3242799649</v>
      </c>
      <c r="I7" s="114">
        <v>3135593722</v>
      </c>
    </row>
  </sheetData>
  <mergeCells count="5">
    <mergeCell ref="A4:A6"/>
    <mergeCell ref="B4:B6"/>
    <mergeCell ref="A7:C7"/>
    <mergeCell ref="A1:I1"/>
    <mergeCell ref="A2:I2"/>
  </mergeCells>
  <printOptions horizontalCentered="1" verticalCentered="1"/>
  <pageMargins left="0.7" right="0.7" top="0.75" bottom="0.75" header="0.3" footer="0.3"/>
  <pageSetup paperSize="9" scale="101" firstPageNumber="92" orientation="landscape" useFirstPageNumber="1" r:id="rId1"/>
  <headerFooter>
    <oddFooter>&amp;C&amp;P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rightToLeft="1" tabSelected="1" view="pageBreakPreview" zoomScaleNormal="100" zoomScaleSheetLayoutView="100" workbookViewId="0">
      <selection activeCell="G6" sqref="G6"/>
    </sheetView>
  </sheetViews>
  <sheetFormatPr defaultRowHeight="30" customHeight="1" x14ac:dyDescent="0.25"/>
  <cols>
    <col min="1" max="1" width="9.28515625" style="99" bestFit="1" customWidth="1"/>
    <col min="2" max="2" width="34.140625" style="100" customWidth="1"/>
    <col min="3" max="3" width="9.28515625" style="84" bestFit="1" customWidth="1"/>
    <col min="4" max="4" width="17" style="19" customWidth="1"/>
    <col min="5" max="5" width="16.7109375" style="19" customWidth="1"/>
    <col min="6" max="6" width="13.42578125" style="19" customWidth="1"/>
    <col min="7" max="7" width="13.5703125" style="19" customWidth="1"/>
    <col min="8" max="8" width="16.140625" style="19" customWidth="1"/>
    <col min="9" max="9" width="16.28515625" style="19" customWidth="1"/>
    <col min="10" max="16384" width="9.140625" style="19"/>
  </cols>
  <sheetData>
    <row r="1" spans="1:10" ht="30" customHeight="1" x14ac:dyDescent="0.25">
      <c r="A1" s="159" t="s">
        <v>341</v>
      </c>
      <c r="B1" s="159"/>
      <c r="C1" s="159"/>
      <c r="D1" s="159"/>
      <c r="E1" s="159"/>
      <c r="F1" s="159"/>
      <c r="G1" s="159"/>
      <c r="H1" s="159"/>
      <c r="I1" s="159"/>
    </row>
    <row r="2" spans="1:10" ht="30" customHeight="1" x14ac:dyDescent="0.25">
      <c r="A2" s="190" t="s">
        <v>340</v>
      </c>
      <c r="B2" s="190"/>
      <c r="C2" s="190"/>
      <c r="D2" s="190"/>
      <c r="E2" s="190"/>
      <c r="F2" s="190"/>
      <c r="G2" s="190"/>
      <c r="H2" s="190"/>
      <c r="I2" s="190"/>
    </row>
    <row r="3" spans="1:10" s="101" customFormat="1" ht="30" customHeight="1" x14ac:dyDescent="0.25">
      <c r="A3" s="127" t="s">
        <v>2</v>
      </c>
      <c r="B3" s="127" t="s">
        <v>100</v>
      </c>
      <c r="C3" s="127" t="s">
        <v>68</v>
      </c>
      <c r="D3" s="127" t="s">
        <v>112</v>
      </c>
      <c r="E3" s="127" t="s">
        <v>113</v>
      </c>
      <c r="F3" s="127" t="s">
        <v>114</v>
      </c>
      <c r="G3" s="127" t="s">
        <v>115</v>
      </c>
      <c r="H3" s="127" t="s">
        <v>116</v>
      </c>
      <c r="I3" s="127" t="s">
        <v>117</v>
      </c>
      <c r="J3" s="100"/>
    </row>
    <row r="4" spans="1:10" ht="30" customHeight="1" x14ac:dyDescent="0.25">
      <c r="A4" s="143">
        <v>10</v>
      </c>
      <c r="B4" s="168" t="s">
        <v>72</v>
      </c>
      <c r="C4" s="40" t="s">
        <v>102</v>
      </c>
      <c r="D4" s="77">
        <v>273026990</v>
      </c>
      <c r="E4" s="77">
        <v>273026990</v>
      </c>
      <c r="F4" s="75">
        <v>0</v>
      </c>
      <c r="G4" s="77">
        <v>8460000</v>
      </c>
      <c r="H4" s="77">
        <v>281486990</v>
      </c>
      <c r="I4" s="77">
        <v>281323990</v>
      </c>
    </row>
    <row r="5" spans="1:10" ht="30" customHeight="1" x14ac:dyDescent="0.25">
      <c r="A5" s="143"/>
      <c r="B5" s="168"/>
      <c r="C5" s="132" t="s">
        <v>104</v>
      </c>
      <c r="D5" s="128">
        <v>273026990</v>
      </c>
      <c r="E5" s="128">
        <v>273026990</v>
      </c>
      <c r="F5" s="130">
        <v>0</v>
      </c>
      <c r="G5" s="128">
        <v>8460000</v>
      </c>
      <c r="H5" s="128">
        <v>281486990</v>
      </c>
      <c r="I5" s="128">
        <v>281323990</v>
      </c>
    </row>
    <row r="6" spans="1:10" ht="30" customHeight="1" x14ac:dyDescent="0.25">
      <c r="A6" s="143">
        <v>11</v>
      </c>
      <c r="B6" s="168" t="s">
        <v>73</v>
      </c>
      <c r="C6" s="40" t="s">
        <v>102</v>
      </c>
      <c r="D6" s="77">
        <v>27712154</v>
      </c>
      <c r="E6" s="77">
        <v>27712154</v>
      </c>
      <c r="F6" s="75">
        <v>0</v>
      </c>
      <c r="G6" s="75">
        <v>0</v>
      </c>
      <c r="H6" s="77">
        <v>27712154</v>
      </c>
      <c r="I6" s="77">
        <v>17294154</v>
      </c>
    </row>
    <row r="7" spans="1:10" ht="30" customHeight="1" x14ac:dyDescent="0.25">
      <c r="A7" s="143"/>
      <c r="B7" s="168"/>
      <c r="C7" s="132" t="s">
        <v>104</v>
      </c>
      <c r="D7" s="128">
        <v>27712154</v>
      </c>
      <c r="E7" s="128">
        <v>27712154</v>
      </c>
      <c r="F7" s="130">
        <v>0</v>
      </c>
      <c r="G7" s="130">
        <v>0</v>
      </c>
      <c r="H7" s="128">
        <v>27712154</v>
      </c>
      <c r="I7" s="128">
        <v>17294154</v>
      </c>
    </row>
    <row r="8" spans="1:10" ht="30" customHeight="1" x14ac:dyDescent="0.25">
      <c r="A8" s="143">
        <v>12</v>
      </c>
      <c r="B8" s="168" t="s">
        <v>56</v>
      </c>
      <c r="C8" s="40" t="s">
        <v>102</v>
      </c>
      <c r="D8" s="77">
        <v>102735360</v>
      </c>
      <c r="E8" s="77">
        <v>102735360</v>
      </c>
      <c r="F8" s="75">
        <v>0</v>
      </c>
      <c r="G8" s="75">
        <v>0</v>
      </c>
      <c r="H8" s="77">
        <v>102735360</v>
      </c>
      <c r="I8" s="77">
        <v>11176560</v>
      </c>
    </row>
    <row r="9" spans="1:10" ht="30" customHeight="1" x14ac:dyDescent="0.25">
      <c r="A9" s="143"/>
      <c r="B9" s="168"/>
      <c r="C9" s="132" t="s">
        <v>104</v>
      </c>
      <c r="D9" s="128">
        <v>102735360</v>
      </c>
      <c r="E9" s="128">
        <v>102735360</v>
      </c>
      <c r="F9" s="130">
        <v>0</v>
      </c>
      <c r="G9" s="130">
        <v>0</v>
      </c>
      <c r="H9" s="128">
        <v>102735360</v>
      </c>
      <c r="I9" s="128">
        <v>11176560</v>
      </c>
    </row>
    <row r="10" spans="1:10" ht="30" customHeight="1" x14ac:dyDescent="0.25">
      <c r="A10" s="143">
        <v>13</v>
      </c>
      <c r="B10" s="168" t="s">
        <v>74</v>
      </c>
      <c r="C10" s="40" t="s">
        <v>101</v>
      </c>
      <c r="D10" s="77">
        <v>800</v>
      </c>
      <c r="E10" s="77"/>
      <c r="F10" s="75">
        <v>0</v>
      </c>
      <c r="G10" s="75">
        <v>0</v>
      </c>
      <c r="H10" s="77">
        <v>800</v>
      </c>
      <c r="I10" s="77">
        <v>800</v>
      </c>
    </row>
    <row r="11" spans="1:10" ht="30" customHeight="1" x14ac:dyDescent="0.25">
      <c r="A11" s="143"/>
      <c r="B11" s="168"/>
      <c r="C11" s="132" t="s">
        <v>104</v>
      </c>
      <c r="D11" s="128">
        <v>800</v>
      </c>
      <c r="E11" s="128">
        <v>800</v>
      </c>
      <c r="F11" s="130"/>
      <c r="G11" s="130">
        <v>0</v>
      </c>
      <c r="H11" s="128">
        <v>800</v>
      </c>
      <c r="I11" s="128">
        <v>800</v>
      </c>
    </row>
    <row r="12" spans="1:10" ht="30" customHeight="1" x14ac:dyDescent="0.25">
      <c r="A12" s="143">
        <v>14</v>
      </c>
      <c r="B12" s="168" t="s">
        <v>75</v>
      </c>
      <c r="C12" s="40" t="s">
        <v>102</v>
      </c>
      <c r="D12" s="77">
        <v>1441300</v>
      </c>
      <c r="E12" s="77">
        <v>1441300</v>
      </c>
      <c r="F12" s="75">
        <v>0</v>
      </c>
      <c r="G12" s="75">
        <v>0</v>
      </c>
      <c r="H12" s="77">
        <v>1441300</v>
      </c>
      <c r="I12" s="77">
        <v>1441300</v>
      </c>
    </row>
    <row r="13" spans="1:10" ht="30" customHeight="1" x14ac:dyDescent="0.25">
      <c r="A13" s="143"/>
      <c r="B13" s="168"/>
      <c r="C13" s="132" t="s">
        <v>104</v>
      </c>
      <c r="D13" s="128">
        <v>1441300</v>
      </c>
      <c r="E13" s="128">
        <v>1441300</v>
      </c>
      <c r="F13" s="130">
        <v>0</v>
      </c>
      <c r="G13" s="130">
        <v>0</v>
      </c>
      <c r="H13" s="128">
        <v>1441300</v>
      </c>
      <c r="I13" s="128">
        <v>1441300</v>
      </c>
    </row>
    <row r="14" spans="1:10" ht="30" customHeight="1" x14ac:dyDescent="0.25">
      <c r="A14" s="143">
        <v>16</v>
      </c>
      <c r="B14" s="168" t="s">
        <v>77</v>
      </c>
      <c r="C14" s="40" t="s">
        <v>102</v>
      </c>
      <c r="D14" s="77">
        <v>1450000</v>
      </c>
      <c r="E14" s="77">
        <v>1450000</v>
      </c>
      <c r="F14" s="75">
        <v>0</v>
      </c>
      <c r="G14" s="75">
        <v>0</v>
      </c>
      <c r="H14" s="77">
        <v>1450000</v>
      </c>
      <c r="I14" s="77">
        <v>1450000</v>
      </c>
    </row>
    <row r="15" spans="1:10" ht="30" customHeight="1" x14ac:dyDescent="0.25">
      <c r="A15" s="143"/>
      <c r="B15" s="168"/>
      <c r="C15" s="132" t="s">
        <v>104</v>
      </c>
      <c r="D15" s="128">
        <v>1450000</v>
      </c>
      <c r="E15" s="128">
        <v>1450000</v>
      </c>
      <c r="F15" s="130">
        <v>0</v>
      </c>
      <c r="G15" s="130">
        <v>0</v>
      </c>
      <c r="H15" s="128">
        <v>1450000</v>
      </c>
      <c r="I15" s="128">
        <v>1450000</v>
      </c>
    </row>
    <row r="16" spans="1:10" ht="30" customHeight="1" x14ac:dyDescent="0.25">
      <c r="D16" s="87"/>
      <c r="E16" s="87"/>
      <c r="F16" s="87"/>
      <c r="G16" s="87"/>
      <c r="H16" s="87"/>
      <c r="I16" s="92" t="s">
        <v>258</v>
      </c>
    </row>
    <row r="17" spans="1:9" ht="30" customHeight="1" x14ac:dyDescent="0.25">
      <c r="A17" s="159" t="s">
        <v>341</v>
      </c>
      <c r="B17" s="159"/>
      <c r="C17" s="159"/>
      <c r="D17" s="159"/>
      <c r="E17" s="159"/>
      <c r="F17" s="159"/>
      <c r="G17" s="159"/>
      <c r="H17" s="159"/>
      <c r="I17" s="159"/>
    </row>
    <row r="18" spans="1:9" ht="30" customHeight="1" x14ac:dyDescent="0.25">
      <c r="A18" s="190" t="s">
        <v>376</v>
      </c>
      <c r="B18" s="190"/>
      <c r="C18" s="190"/>
      <c r="D18" s="190"/>
      <c r="E18" s="190"/>
      <c r="F18" s="190"/>
      <c r="G18" s="190"/>
      <c r="H18" s="190"/>
      <c r="I18" s="190"/>
    </row>
    <row r="19" spans="1:9" ht="30" customHeight="1" x14ac:dyDescent="0.25">
      <c r="A19" s="127" t="s">
        <v>2</v>
      </c>
      <c r="B19" s="127" t="s">
        <v>100</v>
      </c>
      <c r="C19" s="127" t="s">
        <v>68</v>
      </c>
      <c r="D19" s="127" t="s">
        <v>112</v>
      </c>
      <c r="E19" s="127" t="s">
        <v>113</v>
      </c>
      <c r="F19" s="127" t="s">
        <v>114</v>
      </c>
      <c r="G19" s="127" t="s">
        <v>115</v>
      </c>
      <c r="H19" s="127" t="s">
        <v>116</v>
      </c>
      <c r="I19" s="127" t="s">
        <v>117</v>
      </c>
    </row>
    <row r="20" spans="1:9" ht="30" customHeight="1" x14ac:dyDescent="0.25">
      <c r="A20" s="143">
        <v>17</v>
      </c>
      <c r="B20" s="168" t="s">
        <v>78</v>
      </c>
      <c r="C20" s="40" t="s">
        <v>102</v>
      </c>
      <c r="D20" s="77">
        <v>61261250</v>
      </c>
      <c r="E20" s="77">
        <v>60719370</v>
      </c>
      <c r="F20" s="75">
        <v>0</v>
      </c>
      <c r="G20" s="75">
        <v>0</v>
      </c>
      <c r="H20" s="77">
        <v>60719370</v>
      </c>
      <c r="I20" s="77">
        <v>60707370</v>
      </c>
    </row>
    <row r="21" spans="1:9" ht="30" customHeight="1" x14ac:dyDescent="0.25">
      <c r="A21" s="143"/>
      <c r="B21" s="168"/>
      <c r="C21" s="132" t="s">
        <v>104</v>
      </c>
      <c r="D21" s="128">
        <v>61261250</v>
      </c>
      <c r="E21" s="128">
        <v>60719370</v>
      </c>
      <c r="F21" s="130">
        <v>0</v>
      </c>
      <c r="G21" s="130">
        <v>0</v>
      </c>
      <c r="H21" s="128">
        <v>60719370</v>
      </c>
      <c r="I21" s="128">
        <v>60707370</v>
      </c>
    </row>
    <row r="22" spans="1:9" ht="30" customHeight="1" x14ac:dyDescent="0.25">
      <c r="A22" s="143">
        <v>19</v>
      </c>
      <c r="B22" s="168" t="s">
        <v>80</v>
      </c>
      <c r="C22" s="40" t="s">
        <v>101</v>
      </c>
      <c r="D22" s="77">
        <v>27667800</v>
      </c>
      <c r="E22" s="77">
        <v>27667800</v>
      </c>
      <c r="F22" s="75">
        <v>0</v>
      </c>
      <c r="G22" s="75">
        <v>0</v>
      </c>
      <c r="H22" s="77">
        <v>27667800</v>
      </c>
      <c r="I22" s="77">
        <v>27667800</v>
      </c>
    </row>
    <row r="23" spans="1:9" ht="30" customHeight="1" x14ac:dyDescent="0.25">
      <c r="A23" s="143"/>
      <c r="B23" s="168"/>
      <c r="C23" s="40" t="s">
        <v>102</v>
      </c>
      <c r="D23" s="77">
        <v>227573485</v>
      </c>
      <c r="E23" s="77">
        <v>236559175</v>
      </c>
      <c r="F23" s="75">
        <v>0</v>
      </c>
      <c r="G23" s="75">
        <v>0</v>
      </c>
      <c r="H23" s="77">
        <v>236559175</v>
      </c>
      <c r="I23" s="77">
        <v>234990575</v>
      </c>
    </row>
    <row r="24" spans="1:9" ht="30" customHeight="1" x14ac:dyDescent="0.25">
      <c r="A24" s="143"/>
      <c r="B24" s="168"/>
      <c r="C24" s="132" t="s">
        <v>104</v>
      </c>
      <c r="D24" s="128">
        <v>255241285</v>
      </c>
      <c r="E24" s="128">
        <v>264226975</v>
      </c>
      <c r="F24" s="130">
        <v>0</v>
      </c>
      <c r="G24" s="130">
        <v>0</v>
      </c>
      <c r="H24" s="128">
        <v>264226975</v>
      </c>
      <c r="I24" s="128">
        <v>262658375</v>
      </c>
    </row>
    <row r="25" spans="1:9" ht="30" customHeight="1" x14ac:dyDescent="0.25">
      <c r="A25" s="143">
        <v>20</v>
      </c>
      <c r="B25" s="168" t="s">
        <v>81</v>
      </c>
      <c r="C25" s="40" t="s">
        <v>102</v>
      </c>
      <c r="D25" s="77">
        <v>14539521</v>
      </c>
      <c r="E25" s="77">
        <v>14539521</v>
      </c>
      <c r="F25" s="75">
        <v>0</v>
      </c>
      <c r="G25" s="75">
        <v>0</v>
      </c>
      <c r="H25" s="77">
        <v>14539521</v>
      </c>
      <c r="I25" s="77">
        <v>14539521</v>
      </c>
    </row>
    <row r="26" spans="1:9" ht="30" customHeight="1" x14ac:dyDescent="0.25">
      <c r="A26" s="143"/>
      <c r="B26" s="168"/>
      <c r="C26" s="132" t="s">
        <v>104</v>
      </c>
      <c r="D26" s="128">
        <v>14539521</v>
      </c>
      <c r="E26" s="128">
        <v>14539521</v>
      </c>
      <c r="F26" s="130">
        <v>0</v>
      </c>
      <c r="G26" s="130">
        <v>0</v>
      </c>
      <c r="H26" s="128">
        <v>14539521</v>
      </c>
      <c r="I26" s="128">
        <v>14539521</v>
      </c>
    </row>
    <row r="27" spans="1:9" ht="30" customHeight="1" x14ac:dyDescent="0.25">
      <c r="A27" s="143">
        <v>21</v>
      </c>
      <c r="B27" s="168" t="s">
        <v>82</v>
      </c>
      <c r="C27" s="40" t="s">
        <v>102</v>
      </c>
      <c r="D27" s="77">
        <v>79899320</v>
      </c>
      <c r="E27" s="77">
        <v>79899320</v>
      </c>
      <c r="F27" s="75">
        <v>0</v>
      </c>
      <c r="G27" s="77">
        <v>916060</v>
      </c>
      <c r="H27" s="77">
        <v>80815380</v>
      </c>
      <c r="I27" s="77">
        <v>80815380</v>
      </c>
    </row>
    <row r="28" spans="1:9" ht="30" customHeight="1" x14ac:dyDescent="0.25">
      <c r="A28" s="143"/>
      <c r="B28" s="168"/>
      <c r="C28" s="132" t="s">
        <v>104</v>
      </c>
      <c r="D28" s="128">
        <v>79899320</v>
      </c>
      <c r="E28" s="128">
        <v>79899320</v>
      </c>
      <c r="F28" s="130">
        <v>0</v>
      </c>
      <c r="G28" s="128">
        <v>916060</v>
      </c>
      <c r="H28" s="128">
        <v>80815380</v>
      </c>
      <c r="I28" s="128">
        <v>80815380</v>
      </c>
    </row>
    <row r="29" spans="1:9" ht="30" customHeight="1" x14ac:dyDescent="0.25">
      <c r="A29" s="143">
        <v>22</v>
      </c>
      <c r="B29" s="168" t="s">
        <v>83</v>
      </c>
      <c r="C29" s="40" t="s">
        <v>102</v>
      </c>
      <c r="D29" s="77">
        <v>151007298</v>
      </c>
      <c r="E29" s="77">
        <v>151007298</v>
      </c>
      <c r="F29" s="75">
        <v>0</v>
      </c>
      <c r="G29" s="75">
        <v>0</v>
      </c>
      <c r="H29" s="77">
        <v>151007298</v>
      </c>
      <c r="I29" s="77">
        <v>150983498</v>
      </c>
    </row>
    <row r="30" spans="1:9" ht="30" customHeight="1" x14ac:dyDescent="0.25">
      <c r="A30" s="143"/>
      <c r="B30" s="168"/>
      <c r="C30" s="132" t="s">
        <v>104</v>
      </c>
      <c r="D30" s="128">
        <v>151007298</v>
      </c>
      <c r="E30" s="128">
        <v>151007298</v>
      </c>
      <c r="F30" s="130">
        <v>0</v>
      </c>
      <c r="G30" s="130">
        <v>0</v>
      </c>
      <c r="H30" s="128">
        <v>151007298</v>
      </c>
      <c r="I30" s="128">
        <v>150983498</v>
      </c>
    </row>
    <row r="31" spans="1:9" ht="30" customHeight="1" x14ac:dyDescent="0.25">
      <c r="A31" s="143">
        <v>23</v>
      </c>
      <c r="B31" s="168" t="s">
        <v>84</v>
      </c>
      <c r="C31" s="40" t="s">
        <v>102</v>
      </c>
      <c r="D31" s="77">
        <v>1295044208</v>
      </c>
      <c r="E31" s="77">
        <v>1298949942</v>
      </c>
      <c r="F31" s="77">
        <v>18404127</v>
      </c>
      <c r="G31" s="77">
        <v>13988828</v>
      </c>
      <c r="H31" s="77">
        <v>1331342897</v>
      </c>
      <c r="I31" s="77">
        <v>1327881170</v>
      </c>
    </row>
    <row r="32" spans="1:9" ht="30" customHeight="1" x14ac:dyDescent="0.25">
      <c r="A32" s="143"/>
      <c r="B32" s="168"/>
      <c r="C32" s="132" t="s">
        <v>104</v>
      </c>
      <c r="D32" s="128">
        <v>1295044208</v>
      </c>
      <c r="E32" s="128">
        <v>1298949942</v>
      </c>
      <c r="F32" s="128">
        <v>18404127</v>
      </c>
      <c r="G32" s="128">
        <v>13988828</v>
      </c>
      <c r="H32" s="128">
        <v>1331342897</v>
      </c>
      <c r="I32" s="128">
        <v>1327881170</v>
      </c>
    </row>
    <row r="33" spans="1:9" ht="30" customHeight="1" x14ac:dyDescent="0.25">
      <c r="A33" s="159" t="s">
        <v>341</v>
      </c>
      <c r="B33" s="159"/>
      <c r="C33" s="159"/>
      <c r="D33" s="159"/>
      <c r="E33" s="159"/>
      <c r="F33" s="159"/>
      <c r="G33" s="159"/>
      <c r="H33" s="159"/>
      <c r="I33" s="159"/>
    </row>
    <row r="34" spans="1:9" ht="30" customHeight="1" x14ac:dyDescent="0.25">
      <c r="A34" s="190" t="s">
        <v>376</v>
      </c>
      <c r="B34" s="190"/>
      <c r="C34" s="190"/>
      <c r="D34" s="190"/>
      <c r="E34" s="190"/>
      <c r="F34" s="190"/>
      <c r="G34" s="190"/>
      <c r="H34" s="190"/>
      <c r="I34" s="190"/>
    </row>
    <row r="35" spans="1:9" ht="30" customHeight="1" x14ac:dyDescent="0.25">
      <c r="A35" s="127" t="s">
        <v>2</v>
      </c>
      <c r="B35" s="127" t="s">
        <v>100</v>
      </c>
      <c r="C35" s="127" t="s">
        <v>68</v>
      </c>
      <c r="D35" s="127" t="s">
        <v>112</v>
      </c>
      <c r="E35" s="127" t="s">
        <v>113</v>
      </c>
      <c r="F35" s="127" t="s">
        <v>114</v>
      </c>
      <c r="G35" s="127" t="s">
        <v>115</v>
      </c>
      <c r="H35" s="127" t="s">
        <v>116</v>
      </c>
      <c r="I35" s="127" t="s">
        <v>117</v>
      </c>
    </row>
    <row r="36" spans="1:9" ht="30" customHeight="1" x14ac:dyDescent="0.25">
      <c r="A36" s="143">
        <v>24</v>
      </c>
      <c r="B36" s="168" t="s">
        <v>85</v>
      </c>
      <c r="C36" s="40" t="s">
        <v>102</v>
      </c>
      <c r="D36" s="77">
        <v>782350738</v>
      </c>
      <c r="E36" s="77">
        <v>804873275</v>
      </c>
      <c r="F36" s="75">
        <v>0</v>
      </c>
      <c r="G36" s="75">
        <v>0</v>
      </c>
      <c r="H36" s="77">
        <v>804873275</v>
      </c>
      <c r="I36" s="77">
        <v>804873275</v>
      </c>
    </row>
    <row r="37" spans="1:9" ht="30" customHeight="1" x14ac:dyDescent="0.25">
      <c r="A37" s="143"/>
      <c r="B37" s="168"/>
      <c r="C37" s="40" t="s">
        <v>103</v>
      </c>
      <c r="D37" s="77">
        <v>45712398</v>
      </c>
      <c r="E37" s="77">
        <v>46617196</v>
      </c>
      <c r="F37" s="75">
        <v>0</v>
      </c>
      <c r="G37" s="75">
        <v>0</v>
      </c>
      <c r="H37" s="77">
        <v>46617196</v>
      </c>
      <c r="I37" s="77">
        <v>46617196</v>
      </c>
    </row>
    <row r="38" spans="1:9" ht="30" customHeight="1" x14ac:dyDescent="0.25">
      <c r="A38" s="143"/>
      <c r="B38" s="168"/>
      <c r="C38" s="132" t="s">
        <v>104</v>
      </c>
      <c r="D38" s="128">
        <v>828063136</v>
      </c>
      <c r="E38" s="128">
        <v>851490471</v>
      </c>
      <c r="F38" s="130">
        <v>0</v>
      </c>
      <c r="G38" s="130">
        <v>0</v>
      </c>
      <c r="H38" s="128">
        <v>851490471</v>
      </c>
      <c r="I38" s="128">
        <v>851490471</v>
      </c>
    </row>
    <row r="39" spans="1:9" ht="30" customHeight="1" x14ac:dyDescent="0.25">
      <c r="A39" s="143">
        <v>25</v>
      </c>
      <c r="B39" s="168" t="s">
        <v>86</v>
      </c>
      <c r="C39" s="40" t="s">
        <v>102</v>
      </c>
      <c r="D39" s="77">
        <v>38643764</v>
      </c>
      <c r="E39" s="77">
        <v>38646073</v>
      </c>
      <c r="F39" s="75">
        <v>0</v>
      </c>
      <c r="G39" s="75">
        <v>0</v>
      </c>
      <c r="H39" s="77">
        <v>38646073</v>
      </c>
      <c r="I39" s="77">
        <v>38646073</v>
      </c>
    </row>
    <row r="40" spans="1:9" ht="30" customHeight="1" x14ac:dyDescent="0.25">
      <c r="A40" s="143"/>
      <c r="B40" s="168"/>
      <c r="C40" s="132" t="s">
        <v>104</v>
      </c>
      <c r="D40" s="128">
        <v>38643764</v>
      </c>
      <c r="E40" s="128">
        <v>38646073</v>
      </c>
      <c r="F40" s="130">
        <v>0</v>
      </c>
      <c r="G40" s="130">
        <v>0</v>
      </c>
      <c r="H40" s="128">
        <v>38646073</v>
      </c>
      <c r="I40" s="128">
        <v>38646073</v>
      </c>
    </row>
    <row r="41" spans="1:9" ht="30" customHeight="1" x14ac:dyDescent="0.25">
      <c r="A41" s="143">
        <v>27</v>
      </c>
      <c r="B41" s="168" t="s">
        <v>88</v>
      </c>
      <c r="C41" s="40" t="s">
        <v>102</v>
      </c>
      <c r="D41" s="77">
        <v>33168500</v>
      </c>
      <c r="E41" s="77">
        <v>33168500</v>
      </c>
      <c r="F41" s="75">
        <v>0</v>
      </c>
      <c r="G41" s="75">
        <v>0</v>
      </c>
      <c r="H41" s="77">
        <v>33168500</v>
      </c>
      <c r="I41" s="77">
        <v>33168500</v>
      </c>
    </row>
    <row r="42" spans="1:9" ht="30" customHeight="1" x14ac:dyDescent="0.25">
      <c r="A42" s="143"/>
      <c r="B42" s="168"/>
      <c r="C42" s="132" t="s">
        <v>104</v>
      </c>
      <c r="D42" s="128">
        <v>33168500</v>
      </c>
      <c r="E42" s="128">
        <v>33168500</v>
      </c>
      <c r="F42" s="130">
        <v>0</v>
      </c>
      <c r="G42" s="130">
        <v>0</v>
      </c>
      <c r="H42" s="128">
        <v>33168500</v>
      </c>
      <c r="I42" s="128">
        <v>33168500</v>
      </c>
    </row>
    <row r="43" spans="1:9" ht="30" customHeight="1" x14ac:dyDescent="0.25">
      <c r="A43" s="143">
        <v>31</v>
      </c>
      <c r="B43" s="168" t="s">
        <v>92</v>
      </c>
      <c r="C43" s="40" t="s">
        <v>102</v>
      </c>
      <c r="D43" s="77">
        <v>2016560</v>
      </c>
      <c r="E43" s="77">
        <v>2016560</v>
      </c>
      <c r="F43" s="75">
        <v>0</v>
      </c>
      <c r="G43" s="75">
        <v>0</v>
      </c>
      <c r="H43" s="77">
        <v>2016560</v>
      </c>
      <c r="I43" s="77">
        <v>2016560</v>
      </c>
    </row>
    <row r="44" spans="1:9" ht="30" customHeight="1" x14ac:dyDescent="0.25">
      <c r="A44" s="143"/>
      <c r="B44" s="168"/>
      <c r="C44" s="132" t="s">
        <v>104</v>
      </c>
      <c r="D44" s="128">
        <v>2016560</v>
      </c>
      <c r="E44" s="128">
        <v>2016560</v>
      </c>
      <c r="F44" s="130">
        <v>0</v>
      </c>
      <c r="G44" s="130">
        <v>0</v>
      </c>
      <c r="H44" s="128">
        <v>2016560</v>
      </c>
      <c r="I44" s="128">
        <v>2016560</v>
      </c>
    </row>
    <row r="45" spans="1:9" ht="30" customHeight="1" x14ac:dyDescent="0.25">
      <c r="A45" s="145" t="s">
        <v>105</v>
      </c>
      <c r="B45" s="145"/>
      <c r="C45" s="145"/>
      <c r="D45" s="114">
        <v>3165251446</v>
      </c>
      <c r="E45" s="114">
        <v>3201030634</v>
      </c>
      <c r="F45" s="114">
        <v>18404127</v>
      </c>
      <c r="G45" s="114">
        <v>23364888</v>
      </c>
      <c r="H45" s="114">
        <v>3242799649</v>
      </c>
      <c r="I45" s="114">
        <v>3135593722</v>
      </c>
    </row>
  </sheetData>
  <mergeCells count="39">
    <mergeCell ref="A45:C45"/>
    <mergeCell ref="B29:B30"/>
    <mergeCell ref="A29:A30"/>
    <mergeCell ref="A31:A32"/>
    <mergeCell ref="B31:B32"/>
    <mergeCell ref="B36:B38"/>
    <mergeCell ref="A36:A38"/>
    <mergeCell ref="B39:B40"/>
    <mergeCell ref="A39:A40"/>
    <mergeCell ref="B41:B42"/>
    <mergeCell ref="A33:I33"/>
    <mergeCell ref="A34:I34"/>
    <mergeCell ref="A41:A42"/>
    <mergeCell ref="A43:A44"/>
    <mergeCell ref="B43:B44"/>
    <mergeCell ref="B25:B26"/>
    <mergeCell ref="A25:A26"/>
    <mergeCell ref="B27:B28"/>
    <mergeCell ref="A27:A28"/>
    <mergeCell ref="A20:A21"/>
    <mergeCell ref="B20:B21"/>
    <mergeCell ref="A22:A24"/>
    <mergeCell ref="B22:B24"/>
    <mergeCell ref="A18:I18"/>
    <mergeCell ref="A6:A7"/>
    <mergeCell ref="B6:B7"/>
    <mergeCell ref="B8:B9"/>
    <mergeCell ref="A8:A9"/>
    <mergeCell ref="A10:A11"/>
    <mergeCell ref="B10:B11"/>
    <mergeCell ref="A12:A13"/>
    <mergeCell ref="B12:B13"/>
    <mergeCell ref="B14:B15"/>
    <mergeCell ref="A14:A15"/>
    <mergeCell ref="A4:A5"/>
    <mergeCell ref="B4:B5"/>
    <mergeCell ref="A1:I1"/>
    <mergeCell ref="A2:I2"/>
    <mergeCell ref="A17:I17"/>
  </mergeCells>
  <printOptions horizontalCentered="1" verticalCentered="1"/>
  <pageMargins left="0.45" right="0.45" top="0.75" bottom="0.75" header="0.3" footer="0.3"/>
  <pageSetup paperSize="9" scale="90" firstPageNumber="93" orientation="landscape" useFirstPageNumber="1" r:id="rId1"/>
  <headerFooter>
    <oddFooter>&amp;C&amp;P</oddFooter>
  </headerFooter>
  <rowBreaks count="2" manualBreakCount="2">
    <brk id="16" max="16383" man="1"/>
    <brk id="32" max="8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rightToLeft="1" tabSelected="1" view="pageBreakPreview" topLeftCell="A81" zoomScaleNormal="100" zoomScaleSheetLayoutView="100" workbookViewId="0">
      <selection activeCell="G6" sqref="G6"/>
    </sheetView>
  </sheetViews>
  <sheetFormatPr defaultRowHeight="30" customHeight="1" x14ac:dyDescent="0.25"/>
  <cols>
    <col min="1" max="1" width="9.28515625" style="93" bestFit="1" customWidth="1"/>
    <col min="2" max="2" width="32.42578125" style="86" customWidth="1"/>
    <col min="3" max="3" width="9.140625" style="84"/>
    <col min="4" max="4" width="16.42578125" style="19" customWidth="1"/>
    <col min="5" max="5" width="16.140625" style="19" customWidth="1"/>
    <col min="6" max="6" width="13.42578125" style="19" customWidth="1"/>
    <col min="7" max="7" width="13.7109375" style="19" customWidth="1"/>
    <col min="8" max="8" width="16.5703125" style="19" customWidth="1"/>
    <col min="9" max="9" width="16.7109375" style="19" customWidth="1"/>
    <col min="10" max="16384" width="9.140625" style="19"/>
  </cols>
  <sheetData>
    <row r="1" spans="1:9" ht="30" customHeight="1" x14ac:dyDescent="0.25">
      <c r="A1" s="159" t="s">
        <v>344</v>
      </c>
      <c r="B1" s="159"/>
      <c r="C1" s="159"/>
      <c r="D1" s="159"/>
      <c r="E1" s="159"/>
      <c r="F1" s="159"/>
      <c r="G1" s="159"/>
      <c r="H1" s="159"/>
      <c r="I1" s="159"/>
    </row>
    <row r="2" spans="1:9" ht="30" customHeight="1" x14ac:dyDescent="0.25">
      <c r="A2" s="190" t="s">
        <v>342</v>
      </c>
      <c r="B2" s="190"/>
      <c r="C2" s="190"/>
      <c r="D2" s="190"/>
      <c r="E2" s="190"/>
      <c r="F2" s="190"/>
      <c r="G2" s="190"/>
      <c r="H2" s="190"/>
      <c r="I2" s="190"/>
    </row>
    <row r="3" spans="1:9" ht="30" customHeight="1" x14ac:dyDescent="0.25">
      <c r="A3" s="127" t="s">
        <v>3</v>
      </c>
      <c r="B3" s="127" t="s">
        <v>100</v>
      </c>
      <c r="C3" s="127" t="s">
        <v>68</v>
      </c>
      <c r="D3" s="127" t="s">
        <v>112</v>
      </c>
      <c r="E3" s="127" t="s">
        <v>113</v>
      </c>
      <c r="F3" s="127" t="s">
        <v>114</v>
      </c>
      <c r="G3" s="127" t="s">
        <v>115</v>
      </c>
      <c r="H3" s="127" t="s">
        <v>116</v>
      </c>
      <c r="I3" s="127" t="s">
        <v>117</v>
      </c>
    </row>
    <row r="4" spans="1:9" ht="30" customHeight="1" x14ac:dyDescent="0.25">
      <c r="A4" s="143">
        <v>1010</v>
      </c>
      <c r="B4" s="168" t="s">
        <v>136</v>
      </c>
      <c r="C4" s="40" t="s">
        <v>102</v>
      </c>
      <c r="D4" s="77">
        <v>18223000</v>
      </c>
      <c r="E4" s="77">
        <v>18223000</v>
      </c>
      <c r="F4" s="75">
        <v>0</v>
      </c>
      <c r="G4" s="75">
        <v>0</v>
      </c>
      <c r="H4" s="77">
        <v>18223000</v>
      </c>
      <c r="I4" s="77">
        <v>18223000</v>
      </c>
    </row>
    <row r="5" spans="1:9" ht="30" customHeight="1" x14ac:dyDescent="0.25">
      <c r="A5" s="143"/>
      <c r="B5" s="168"/>
      <c r="C5" s="132" t="s">
        <v>104</v>
      </c>
      <c r="D5" s="128">
        <v>18223000</v>
      </c>
      <c r="E5" s="128">
        <v>18223000</v>
      </c>
      <c r="F5" s="130">
        <v>0</v>
      </c>
      <c r="G5" s="130">
        <v>0</v>
      </c>
      <c r="H5" s="128">
        <v>18223000</v>
      </c>
      <c r="I5" s="128">
        <v>18223000</v>
      </c>
    </row>
    <row r="6" spans="1:9" ht="30" customHeight="1" x14ac:dyDescent="0.25">
      <c r="A6" s="143">
        <v>1030</v>
      </c>
      <c r="B6" s="168" t="s">
        <v>138</v>
      </c>
      <c r="C6" s="40" t="s">
        <v>102</v>
      </c>
      <c r="D6" s="77">
        <v>141376799</v>
      </c>
      <c r="E6" s="77">
        <v>141376799</v>
      </c>
      <c r="F6" s="75">
        <v>0</v>
      </c>
      <c r="G6" s="75">
        <v>0</v>
      </c>
      <c r="H6" s="77">
        <v>141376799</v>
      </c>
      <c r="I6" s="77">
        <v>141376799</v>
      </c>
    </row>
    <row r="7" spans="1:9" ht="30" customHeight="1" x14ac:dyDescent="0.25">
      <c r="A7" s="143"/>
      <c r="B7" s="168"/>
      <c r="C7" s="132" t="s">
        <v>104</v>
      </c>
      <c r="D7" s="128">
        <v>141376799</v>
      </c>
      <c r="E7" s="128">
        <v>141376799</v>
      </c>
      <c r="F7" s="130">
        <v>0</v>
      </c>
      <c r="G7" s="130">
        <v>0</v>
      </c>
      <c r="H7" s="128">
        <v>141376799</v>
      </c>
      <c r="I7" s="128">
        <v>141376799</v>
      </c>
    </row>
    <row r="8" spans="1:9" ht="30" customHeight="1" x14ac:dyDescent="0.25">
      <c r="A8" s="143">
        <v>1050</v>
      </c>
      <c r="B8" s="168" t="s">
        <v>36</v>
      </c>
      <c r="C8" s="40" t="s">
        <v>102</v>
      </c>
      <c r="D8" s="77">
        <v>75893925</v>
      </c>
      <c r="E8" s="77">
        <v>75893925</v>
      </c>
      <c r="F8" s="75">
        <v>0</v>
      </c>
      <c r="G8" s="75">
        <v>0</v>
      </c>
      <c r="H8" s="77">
        <v>75893925</v>
      </c>
      <c r="I8" s="77">
        <v>75730925</v>
      </c>
    </row>
    <row r="9" spans="1:9" ht="30" customHeight="1" x14ac:dyDescent="0.25">
      <c r="A9" s="143"/>
      <c r="B9" s="168"/>
      <c r="C9" s="132" t="s">
        <v>104</v>
      </c>
      <c r="D9" s="128">
        <v>75893925</v>
      </c>
      <c r="E9" s="128">
        <v>75893925</v>
      </c>
      <c r="F9" s="130">
        <v>0</v>
      </c>
      <c r="G9" s="130">
        <v>0</v>
      </c>
      <c r="H9" s="128">
        <v>75893925</v>
      </c>
      <c r="I9" s="128">
        <v>75730925</v>
      </c>
    </row>
    <row r="10" spans="1:9" ht="30" customHeight="1" x14ac:dyDescent="0.25">
      <c r="A10" s="143">
        <v>1061</v>
      </c>
      <c r="B10" s="168" t="s">
        <v>140</v>
      </c>
      <c r="C10" s="40" t="s">
        <v>102</v>
      </c>
      <c r="D10" s="75">
        <v>0</v>
      </c>
      <c r="E10" s="75">
        <v>0</v>
      </c>
      <c r="F10" s="75">
        <v>0</v>
      </c>
      <c r="G10" s="77">
        <v>8460000</v>
      </c>
      <c r="H10" s="77">
        <v>8460000</v>
      </c>
      <c r="I10" s="77">
        <v>8460000</v>
      </c>
    </row>
    <row r="11" spans="1:9" ht="30" customHeight="1" x14ac:dyDescent="0.25">
      <c r="A11" s="143"/>
      <c r="B11" s="168"/>
      <c r="C11" s="132" t="s">
        <v>104</v>
      </c>
      <c r="D11" s="130">
        <v>0</v>
      </c>
      <c r="E11" s="130">
        <v>0</v>
      </c>
      <c r="F11" s="130">
        <v>0</v>
      </c>
      <c r="G11" s="128">
        <v>8460000</v>
      </c>
      <c r="H11" s="128">
        <v>8460000</v>
      </c>
      <c r="I11" s="128">
        <v>8460000</v>
      </c>
    </row>
    <row r="12" spans="1:9" ht="30" customHeight="1" x14ac:dyDescent="0.25">
      <c r="A12" s="143">
        <v>1071</v>
      </c>
      <c r="B12" s="168" t="s">
        <v>142</v>
      </c>
      <c r="C12" s="40" t="s">
        <v>102</v>
      </c>
      <c r="D12" s="77">
        <v>2461666</v>
      </c>
      <c r="E12" s="77">
        <v>2461666</v>
      </c>
      <c r="F12" s="75">
        <v>0</v>
      </c>
      <c r="G12" s="75">
        <v>0</v>
      </c>
      <c r="H12" s="77">
        <v>2461666</v>
      </c>
      <c r="I12" s="77">
        <v>2461666</v>
      </c>
    </row>
    <row r="13" spans="1:9" ht="30" customHeight="1" x14ac:dyDescent="0.25">
      <c r="A13" s="143"/>
      <c r="B13" s="168"/>
      <c r="C13" s="132" t="s">
        <v>104</v>
      </c>
      <c r="D13" s="128">
        <v>2461666</v>
      </c>
      <c r="E13" s="128">
        <v>2461666</v>
      </c>
      <c r="F13" s="130">
        <v>0</v>
      </c>
      <c r="G13" s="130">
        <v>0</v>
      </c>
      <c r="H13" s="128">
        <v>2461666</v>
      </c>
      <c r="I13" s="128">
        <v>2461666</v>
      </c>
    </row>
    <row r="14" spans="1:9" ht="30" customHeight="1" x14ac:dyDescent="0.25">
      <c r="A14" s="143">
        <v>1073</v>
      </c>
      <c r="B14" s="168" t="s">
        <v>37</v>
      </c>
      <c r="C14" s="40" t="s">
        <v>102</v>
      </c>
      <c r="D14" s="77">
        <v>6400800</v>
      </c>
      <c r="E14" s="77">
        <v>6400800</v>
      </c>
      <c r="F14" s="75">
        <v>0</v>
      </c>
      <c r="G14" s="75">
        <v>0</v>
      </c>
      <c r="H14" s="77">
        <v>6400800</v>
      </c>
      <c r="I14" s="77">
        <v>6400800</v>
      </c>
    </row>
    <row r="15" spans="1:9" ht="30" customHeight="1" x14ac:dyDescent="0.25">
      <c r="A15" s="143"/>
      <c r="B15" s="168"/>
      <c r="C15" s="132" t="s">
        <v>104</v>
      </c>
      <c r="D15" s="128">
        <v>6400800</v>
      </c>
      <c r="E15" s="128">
        <v>6400800</v>
      </c>
      <c r="F15" s="130">
        <v>0</v>
      </c>
      <c r="G15" s="130">
        <v>0</v>
      </c>
      <c r="H15" s="128">
        <v>6400800</v>
      </c>
      <c r="I15" s="128">
        <v>6400800</v>
      </c>
    </row>
    <row r="16" spans="1:9" ht="30" customHeight="1" x14ac:dyDescent="0.25">
      <c r="D16" s="87"/>
      <c r="E16" s="87"/>
      <c r="F16" s="106"/>
      <c r="G16" s="106"/>
      <c r="H16" s="87"/>
      <c r="I16" s="92" t="s">
        <v>258</v>
      </c>
    </row>
    <row r="17" spans="1:9" ht="30" customHeight="1" x14ac:dyDescent="0.25">
      <c r="A17" s="159" t="s">
        <v>344</v>
      </c>
      <c r="B17" s="159"/>
      <c r="C17" s="159"/>
      <c r="D17" s="159"/>
      <c r="E17" s="159"/>
      <c r="F17" s="159"/>
      <c r="G17" s="159"/>
      <c r="H17" s="159"/>
      <c r="I17" s="159"/>
    </row>
    <row r="18" spans="1:9" ht="30" customHeight="1" x14ac:dyDescent="0.25">
      <c r="A18" s="190" t="s">
        <v>343</v>
      </c>
      <c r="B18" s="190"/>
      <c r="C18" s="190"/>
      <c r="D18" s="190"/>
      <c r="E18" s="190"/>
      <c r="F18" s="190"/>
      <c r="G18" s="190"/>
      <c r="H18" s="190"/>
      <c r="I18" s="190"/>
    </row>
    <row r="19" spans="1:9" ht="30" customHeight="1" x14ac:dyDescent="0.25">
      <c r="A19" s="127" t="s">
        <v>3</v>
      </c>
      <c r="B19" s="127" t="s">
        <v>100</v>
      </c>
      <c r="C19" s="127" t="s">
        <v>68</v>
      </c>
      <c r="D19" s="127" t="s">
        <v>112</v>
      </c>
      <c r="E19" s="127" t="s">
        <v>113</v>
      </c>
      <c r="F19" s="127" t="s">
        <v>114</v>
      </c>
      <c r="G19" s="127" t="s">
        <v>115</v>
      </c>
      <c r="H19" s="127" t="s">
        <v>116</v>
      </c>
      <c r="I19" s="127" t="s">
        <v>117</v>
      </c>
    </row>
    <row r="20" spans="1:9" ht="30" customHeight="1" x14ac:dyDescent="0.25">
      <c r="A20" s="143">
        <v>1079</v>
      </c>
      <c r="B20" s="168" t="s">
        <v>146</v>
      </c>
      <c r="C20" s="40" t="s">
        <v>102</v>
      </c>
      <c r="D20" s="77">
        <v>1020000</v>
      </c>
      <c r="E20" s="77">
        <v>1020000</v>
      </c>
      <c r="F20" s="75">
        <v>0</v>
      </c>
      <c r="G20" s="75">
        <v>0</v>
      </c>
      <c r="H20" s="77">
        <v>1020000</v>
      </c>
      <c r="I20" s="77">
        <v>1020000</v>
      </c>
    </row>
    <row r="21" spans="1:9" ht="30" customHeight="1" x14ac:dyDescent="0.25">
      <c r="A21" s="143"/>
      <c r="B21" s="168"/>
      <c r="C21" s="132" t="s">
        <v>104</v>
      </c>
      <c r="D21" s="128">
        <v>1020000</v>
      </c>
      <c r="E21" s="128">
        <v>1020000</v>
      </c>
      <c r="F21" s="130">
        <v>0</v>
      </c>
      <c r="G21" s="130">
        <v>0</v>
      </c>
      <c r="H21" s="128">
        <v>1020000</v>
      </c>
      <c r="I21" s="128">
        <v>1020000</v>
      </c>
    </row>
    <row r="22" spans="1:9" ht="30" customHeight="1" x14ac:dyDescent="0.25">
      <c r="A22" s="143">
        <v>1080</v>
      </c>
      <c r="B22" s="168" t="s">
        <v>147</v>
      </c>
      <c r="C22" s="40" t="s">
        <v>102</v>
      </c>
      <c r="D22" s="77">
        <v>27650800</v>
      </c>
      <c r="E22" s="77">
        <v>27650800</v>
      </c>
      <c r="F22" s="75">
        <v>0</v>
      </c>
      <c r="G22" s="75">
        <v>0</v>
      </c>
      <c r="H22" s="77">
        <v>27650800</v>
      </c>
      <c r="I22" s="77">
        <v>27650800</v>
      </c>
    </row>
    <row r="23" spans="1:9" ht="30" customHeight="1" x14ac:dyDescent="0.25">
      <c r="A23" s="143"/>
      <c r="B23" s="168"/>
      <c r="C23" s="132" t="s">
        <v>104</v>
      </c>
      <c r="D23" s="128">
        <v>27650800</v>
      </c>
      <c r="E23" s="128">
        <v>27650800</v>
      </c>
      <c r="F23" s="130">
        <v>0</v>
      </c>
      <c r="G23" s="130">
        <v>0</v>
      </c>
      <c r="H23" s="128">
        <v>27650800</v>
      </c>
      <c r="I23" s="128">
        <v>27650800</v>
      </c>
    </row>
    <row r="24" spans="1:9" ht="30" customHeight="1" x14ac:dyDescent="0.25">
      <c r="A24" s="143">
        <v>1104</v>
      </c>
      <c r="B24" s="168" t="s">
        <v>151</v>
      </c>
      <c r="C24" s="40" t="s">
        <v>102</v>
      </c>
      <c r="D24" s="77">
        <v>27712154</v>
      </c>
      <c r="E24" s="77">
        <v>27712154</v>
      </c>
      <c r="F24" s="75">
        <v>0</v>
      </c>
      <c r="G24" s="75">
        <v>0</v>
      </c>
      <c r="H24" s="77">
        <v>27712154</v>
      </c>
      <c r="I24" s="77">
        <v>17294154</v>
      </c>
    </row>
    <row r="25" spans="1:9" ht="30" customHeight="1" x14ac:dyDescent="0.25">
      <c r="A25" s="143"/>
      <c r="B25" s="168"/>
      <c r="C25" s="132" t="s">
        <v>104</v>
      </c>
      <c r="D25" s="128">
        <v>27712154</v>
      </c>
      <c r="E25" s="128">
        <v>27712154</v>
      </c>
      <c r="F25" s="130">
        <v>0</v>
      </c>
      <c r="G25" s="130">
        <v>0</v>
      </c>
      <c r="H25" s="128">
        <v>27712154</v>
      </c>
      <c r="I25" s="128">
        <v>17294154</v>
      </c>
    </row>
    <row r="26" spans="1:9" ht="30" customHeight="1" x14ac:dyDescent="0.25">
      <c r="A26" s="143">
        <v>1200</v>
      </c>
      <c r="B26" s="168" t="s">
        <v>56</v>
      </c>
      <c r="C26" s="40" t="s">
        <v>102</v>
      </c>
      <c r="D26" s="77">
        <v>102735360</v>
      </c>
      <c r="E26" s="77">
        <v>102735360</v>
      </c>
      <c r="F26" s="75">
        <v>0</v>
      </c>
      <c r="G26" s="75">
        <v>0</v>
      </c>
      <c r="H26" s="77">
        <v>102735360</v>
      </c>
      <c r="I26" s="77">
        <v>11176560</v>
      </c>
    </row>
    <row r="27" spans="1:9" ht="30" customHeight="1" x14ac:dyDescent="0.25">
      <c r="A27" s="143"/>
      <c r="B27" s="168"/>
      <c r="C27" s="132" t="s">
        <v>104</v>
      </c>
      <c r="D27" s="128">
        <v>102735360</v>
      </c>
      <c r="E27" s="128">
        <v>102735360</v>
      </c>
      <c r="F27" s="130">
        <v>0</v>
      </c>
      <c r="G27" s="130">
        <v>0</v>
      </c>
      <c r="H27" s="128">
        <v>102735360</v>
      </c>
      <c r="I27" s="128">
        <v>11176560</v>
      </c>
    </row>
    <row r="28" spans="1:9" ht="30" customHeight="1" x14ac:dyDescent="0.25">
      <c r="A28" s="143">
        <v>1311</v>
      </c>
      <c r="B28" s="168" t="s">
        <v>152</v>
      </c>
      <c r="C28" s="116" t="s">
        <v>101</v>
      </c>
      <c r="D28" s="117">
        <v>800</v>
      </c>
      <c r="E28" s="117">
        <v>800</v>
      </c>
      <c r="F28" s="118">
        <v>0</v>
      </c>
      <c r="G28" s="118">
        <v>0</v>
      </c>
      <c r="H28" s="117">
        <v>800</v>
      </c>
      <c r="I28" s="117">
        <v>800</v>
      </c>
    </row>
    <row r="29" spans="1:9" ht="30" customHeight="1" x14ac:dyDescent="0.25">
      <c r="A29" s="143"/>
      <c r="B29" s="168"/>
      <c r="C29" s="132" t="s">
        <v>104</v>
      </c>
      <c r="D29" s="128">
        <v>800</v>
      </c>
      <c r="E29" s="128">
        <v>800</v>
      </c>
      <c r="F29" s="130">
        <v>0</v>
      </c>
      <c r="G29" s="130">
        <v>0</v>
      </c>
      <c r="H29" s="128">
        <v>800</v>
      </c>
      <c r="I29" s="128">
        <v>800</v>
      </c>
    </row>
    <row r="30" spans="1:9" ht="30" customHeight="1" x14ac:dyDescent="0.25">
      <c r="A30" s="143">
        <v>1410</v>
      </c>
      <c r="B30" s="168" t="s">
        <v>160</v>
      </c>
      <c r="C30" s="40" t="s">
        <v>102</v>
      </c>
      <c r="D30" s="77">
        <v>1441300</v>
      </c>
      <c r="E30" s="77">
        <v>1441300</v>
      </c>
      <c r="F30" s="75">
        <v>0</v>
      </c>
      <c r="G30" s="75">
        <v>0</v>
      </c>
      <c r="H30" s="77">
        <v>1441300</v>
      </c>
      <c r="I30" s="77">
        <v>1441300</v>
      </c>
    </row>
    <row r="31" spans="1:9" ht="30" customHeight="1" x14ac:dyDescent="0.25">
      <c r="A31" s="143"/>
      <c r="B31" s="168"/>
      <c r="C31" s="132" t="s">
        <v>104</v>
      </c>
      <c r="D31" s="128">
        <v>1441300</v>
      </c>
      <c r="E31" s="128">
        <v>1441300</v>
      </c>
      <c r="F31" s="130">
        <v>0</v>
      </c>
      <c r="G31" s="130">
        <v>0</v>
      </c>
      <c r="H31" s="128">
        <v>1441300</v>
      </c>
      <c r="I31" s="128">
        <v>1441300</v>
      </c>
    </row>
    <row r="32" spans="1:9" ht="30" customHeight="1" x14ac:dyDescent="0.25">
      <c r="A32" s="159" t="s">
        <v>344</v>
      </c>
      <c r="B32" s="159"/>
      <c r="C32" s="159"/>
      <c r="D32" s="159"/>
      <c r="E32" s="159"/>
      <c r="F32" s="159"/>
      <c r="G32" s="159"/>
      <c r="H32" s="159"/>
      <c r="I32" s="159"/>
    </row>
    <row r="33" spans="1:9" ht="30" customHeight="1" x14ac:dyDescent="0.25">
      <c r="A33" s="190" t="s">
        <v>343</v>
      </c>
      <c r="B33" s="190"/>
      <c r="C33" s="190"/>
      <c r="D33" s="190"/>
      <c r="E33" s="190"/>
      <c r="F33" s="190"/>
      <c r="G33" s="190"/>
      <c r="H33" s="190"/>
      <c r="I33" s="190"/>
    </row>
    <row r="34" spans="1:9" ht="30" customHeight="1" x14ac:dyDescent="0.25">
      <c r="A34" s="127" t="s">
        <v>3</v>
      </c>
      <c r="B34" s="127" t="s">
        <v>100</v>
      </c>
      <c r="C34" s="127" t="s">
        <v>68</v>
      </c>
      <c r="D34" s="127" t="s">
        <v>112</v>
      </c>
      <c r="E34" s="127" t="s">
        <v>113</v>
      </c>
      <c r="F34" s="127" t="s">
        <v>114</v>
      </c>
      <c r="G34" s="127" t="s">
        <v>115</v>
      </c>
      <c r="H34" s="127" t="s">
        <v>116</v>
      </c>
      <c r="I34" s="127" t="s">
        <v>117</v>
      </c>
    </row>
    <row r="35" spans="1:9" ht="30" customHeight="1" x14ac:dyDescent="0.25">
      <c r="A35" s="143">
        <v>1622</v>
      </c>
      <c r="B35" s="168" t="s">
        <v>168</v>
      </c>
      <c r="C35" s="40" t="s">
        <v>102</v>
      </c>
      <c r="D35" s="77">
        <v>1450000</v>
      </c>
      <c r="E35" s="77">
        <v>1450000</v>
      </c>
      <c r="F35" s="75">
        <v>0</v>
      </c>
      <c r="G35" s="75">
        <v>0</v>
      </c>
      <c r="H35" s="77">
        <v>1450000</v>
      </c>
      <c r="I35" s="77">
        <v>1450000</v>
      </c>
    </row>
    <row r="36" spans="1:9" ht="30" customHeight="1" x14ac:dyDescent="0.25">
      <c r="A36" s="143"/>
      <c r="B36" s="168"/>
      <c r="C36" s="132" t="s">
        <v>104</v>
      </c>
      <c r="D36" s="128">
        <v>1450000</v>
      </c>
      <c r="E36" s="128">
        <v>1450000</v>
      </c>
      <c r="F36" s="130">
        <v>0</v>
      </c>
      <c r="G36" s="130">
        <v>0</v>
      </c>
      <c r="H36" s="128">
        <v>1450000</v>
      </c>
      <c r="I36" s="128">
        <v>1450000</v>
      </c>
    </row>
    <row r="37" spans="1:9" ht="30" customHeight="1" x14ac:dyDescent="0.25">
      <c r="A37" s="143">
        <v>1702</v>
      </c>
      <c r="B37" s="168" t="s">
        <v>172</v>
      </c>
      <c r="C37" s="40" t="s">
        <v>102</v>
      </c>
      <c r="D37" s="77">
        <v>61261250</v>
      </c>
      <c r="E37" s="77">
        <v>60719370</v>
      </c>
      <c r="F37" s="75">
        <v>0</v>
      </c>
      <c r="G37" s="75">
        <v>0</v>
      </c>
      <c r="H37" s="77">
        <v>60719370</v>
      </c>
      <c r="I37" s="77">
        <v>60707370</v>
      </c>
    </row>
    <row r="38" spans="1:9" ht="30" customHeight="1" x14ac:dyDescent="0.25">
      <c r="A38" s="143"/>
      <c r="B38" s="168"/>
      <c r="C38" s="132" t="s">
        <v>104</v>
      </c>
      <c r="D38" s="128">
        <v>61261250</v>
      </c>
      <c r="E38" s="128">
        <v>60719370</v>
      </c>
      <c r="F38" s="130">
        <v>0</v>
      </c>
      <c r="G38" s="130">
        <v>0</v>
      </c>
      <c r="H38" s="128">
        <v>60719370</v>
      </c>
      <c r="I38" s="128">
        <v>60707370</v>
      </c>
    </row>
    <row r="39" spans="1:9" ht="30" customHeight="1" x14ac:dyDescent="0.25">
      <c r="A39" s="143">
        <v>1910</v>
      </c>
      <c r="B39" s="168" t="s">
        <v>52</v>
      </c>
      <c r="C39" s="40" t="s">
        <v>101</v>
      </c>
      <c r="D39" s="77">
        <v>27667800</v>
      </c>
      <c r="E39" s="77">
        <v>27667800</v>
      </c>
      <c r="F39" s="75">
        <v>0</v>
      </c>
      <c r="G39" s="75">
        <v>0</v>
      </c>
      <c r="H39" s="77">
        <v>27667800</v>
      </c>
      <c r="I39" s="77">
        <v>27667800</v>
      </c>
    </row>
    <row r="40" spans="1:9" ht="30" customHeight="1" x14ac:dyDescent="0.25">
      <c r="A40" s="143"/>
      <c r="B40" s="168"/>
      <c r="C40" s="40" t="s">
        <v>102</v>
      </c>
      <c r="D40" s="77">
        <v>224791120</v>
      </c>
      <c r="E40" s="77">
        <v>233776810</v>
      </c>
      <c r="F40" s="75">
        <v>0</v>
      </c>
      <c r="G40" s="75">
        <v>0</v>
      </c>
      <c r="H40" s="77">
        <v>233776810</v>
      </c>
      <c r="I40" s="77">
        <v>232221810</v>
      </c>
    </row>
    <row r="41" spans="1:9" ht="30" customHeight="1" x14ac:dyDescent="0.25">
      <c r="A41" s="143"/>
      <c r="B41" s="168"/>
      <c r="C41" s="132" t="s">
        <v>104</v>
      </c>
      <c r="D41" s="128">
        <v>252458920</v>
      </c>
      <c r="E41" s="128">
        <v>261444610</v>
      </c>
      <c r="F41" s="130">
        <v>0</v>
      </c>
      <c r="G41" s="130">
        <v>0</v>
      </c>
      <c r="H41" s="128">
        <v>261444610</v>
      </c>
      <c r="I41" s="128">
        <v>259889610</v>
      </c>
    </row>
    <row r="42" spans="1:9" ht="30" customHeight="1" x14ac:dyDescent="0.25">
      <c r="A42" s="143">
        <v>1920</v>
      </c>
      <c r="B42" s="168" t="s">
        <v>121</v>
      </c>
      <c r="C42" s="40" t="s">
        <v>102</v>
      </c>
      <c r="D42" s="77">
        <v>2782365</v>
      </c>
      <c r="E42" s="77">
        <v>2782365</v>
      </c>
      <c r="F42" s="75">
        <v>0</v>
      </c>
      <c r="G42" s="75">
        <v>0</v>
      </c>
      <c r="H42" s="77">
        <v>2782365</v>
      </c>
      <c r="I42" s="77">
        <v>2768765</v>
      </c>
    </row>
    <row r="43" spans="1:9" ht="30" customHeight="1" x14ac:dyDescent="0.25">
      <c r="A43" s="143"/>
      <c r="B43" s="168"/>
      <c r="C43" s="132" t="s">
        <v>104</v>
      </c>
      <c r="D43" s="128">
        <v>2782365</v>
      </c>
      <c r="E43" s="128">
        <v>2782365</v>
      </c>
      <c r="F43" s="130">
        <v>0</v>
      </c>
      <c r="G43" s="130">
        <v>0</v>
      </c>
      <c r="H43" s="128">
        <v>2782365</v>
      </c>
      <c r="I43" s="128">
        <v>2768765</v>
      </c>
    </row>
    <row r="44" spans="1:9" ht="30" customHeight="1" x14ac:dyDescent="0.25">
      <c r="A44" s="143">
        <v>2011</v>
      </c>
      <c r="B44" s="168" t="s">
        <v>177</v>
      </c>
      <c r="C44" s="40" t="s">
        <v>102</v>
      </c>
      <c r="D44" s="77">
        <v>4167288</v>
      </c>
      <c r="E44" s="77">
        <v>4167288</v>
      </c>
      <c r="F44" s="75">
        <v>0</v>
      </c>
      <c r="G44" s="75">
        <v>0</v>
      </c>
      <c r="H44" s="77">
        <v>4167288</v>
      </c>
      <c r="I44" s="77">
        <v>4167288</v>
      </c>
    </row>
    <row r="45" spans="1:9" ht="30" customHeight="1" x14ac:dyDescent="0.25">
      <c r="A45" s="143"/>
      <c r="B45" s="168"/>
      <c r="C45" s="132" t="s">
        <v>104</v>
      </c>
      <c r="D45" s="128">
        <v>4167288</v>
      </c>
      <c r="E45" s="128">
        <v>4167288</v>
      </c>
      <c r="F45" s="130">
        <v>0</v>
      </c>
      <c r="G45" s="130">
        <v>0</v>
      </c>
      <c r="H45" s="128">
        <v>4167288</v>
      </c>
      <c r="I45" s="128">
        <v>4167288</v>
      </c>
    </row>
    <row r="46" spans="1:9" ht="30" customHeight="1" x14ac:dyDescent="0.25">
      <c r="A46" s="143">
        <v>2023</v>
      </c>
      <c r="B46" s="168" t="s">
        <v>182</v>
      </c>
      <c r="C46" s="40" t="s">
        <v>102</v>
      </c>
      <c r="D46" s="77">
        <v>10372233</v>
      </c>
      <c r="E46" s="77">
        <v>10372233</v>
      </c>
      <c r="F46" s="75">
        <v>0</v>
      </c>
      <c r="G46" s="75">
        <v>0</v>
      </c>
      <c r="H46" s="77">
        <v>10372233</v>
      </c>
      <c r="I46" s="77">
        <v>10372233</v>
      </c>
    </row>
    <row r="47" spans="1:9" ht="30" customHeight="1" x14ac:dyDescent="0.25">
      <c r="A47" s="143"/>
      <c r="B47" s="168"/>
      <c r="C47" s="132" t="s">
        <v>104</v>
      </c>
      <c r="D47" s="128">
        <v>10372233</v>
      </c>
      <c r="E47" s="128">
        <v>10372233</v>
      </c>
      <c r="F47" s="130">
        <v>0</v>
      </c>
      <c r="G47" s="130">
        <v>0</v>
      </c>
      <c r="H47" s="128">
        <v>10372233</v>
      </c>
      <c r="I47" s="128">
        <v>10372233</v>
      </c>
    </row>
    <row r="48" spans="1:9" ht="30" customHeight="1" x14ac:dyDescent="0.25">
      <c r="A48" s="159" t="s">
        <v>344</v>
      </c>
      <c r="B48" s="159"/>
      <c r="C48" s="159"/>
      <c r="D48" s="159"/>
      <c r="E48" s="159"/>
      <c r="F48" s="159"/>
      <c r="G48" s="159"/>
      <c r="H48" s="159"/>
      <c r="I48" s="159"/>
    </row>
    <row r="49" spans="1:9" ht="30" customHeight="1" x14ac:dyDescent="0.25">
      <c r="A49" s="190" t="s">
        <v>343</v>
      </c>
      <c r="B49" s="190"/>
      <c r="C49" s="190"/>
      <c r="D49" s="190"/>
      <c r="E49" s="190"/>
      <c r="F49" s="190"/>
      <c r="G49" s="190"/>
      <c r="H49" s="190"/>
      <c r="I49" s="190"/>
    </row>
    <row r="50" spans="1:9" ht="30" customHeight="1" x14ac:dyDescent="0.25">
      <c r="A50" s="127" t="s">
        <v>3</v>
      </c>
      <c r="B50" s="127" t="s">
        <v>100</v>
      </c>
      <c r="C50" s="127" t="s">
        <v>68</v>
      </c>
      <c r="D50" s="127" t="s">
        <v>112</v>
      </c>
      <c r="E50" s="127" t="s">
        <v>113</v>
      </c>
      <c r="F50" s="127" t="s">
        <v>114</v>
      </c>
      <c r="G50" s="127" t="s">
        <v>115</v>
      </c>
      <c r="H50" s="127" t="s">
        <v>116</v>
      </c>
      <c r="I50" s="127" t="s">
        <v>117</v>
      </c>
    </row>
    <row r="51" spans="1:9" ht="30" customHeight="1" x14ac:dyDescent="0.25">
      <c r="A51" s="143">
        <v>2100</v>
      </c>
      <c r="B51" s="168" t="s">
        <v>82</v>
      </c>
      <c r="C51" s="40" t="s">
        <v>102</v>
      </c>
      <c r="D51" s="77">
        <v>79899320</v>
      </c>
      <c r="E51" s="77">
        <v>79899320</v>
      </c>
      <c r="F51" s="75">
        <v>0</v>
      </c>
      <c r="G51" s="77">
        <v>916060</v>
      </c>
      <c r="H51" s="77">
        <v>80815380</v>
      </c>
      <c r="I51" s="77">
        <v>80815380</v>
      </c>
    </row>
    <row r="52" spans="1:9" ht="30" customHeight="1" x14ac:dyDescent="0.25">
      <c r="A52" s="143"/>
      <c r="B52" s="168"/>
      <c r="C52" s="132" t="s">
        <v>104</v>
      </c>
      <c r="D52" s="128">
        <v>79899320</v>
      </c>
      <c r="E52" s="128">
        <v>79899320</v>
      </c>
      <c r="F52" s="130">
        <v>0</v>
      </c>
      <c r="G52" s="128">
        <v>916060</v>
      </c>
      <c r="H52" s="128">
        <v>80815380</v>
      </c>
      <c r="I52" s="128">
        <v>80815380</v>
      </c>
    </row>
    <row r="53" spans="1:9" ht="30" customHeight="1" x14ac:dyDescent="0.25">
      <c r="A53" s="143">
        <v>2219</v>
      </c>
      <c r="B53" s="168" t="s">
        <v>186</v>
      </c>
      <c r="C53" s="40" t="s">
        <v>102</v>
      </c>
      <c r="D53" s="77">
        <v>54796050</v>
      </c>
      <c r="E53" s="77">
        <v>54796050</v>
      </c>
      <c r="F53" s="75">
        <v>0</v>
      </c>
      <c r="G53" s="75">
        <v>0</v>
      </c>
      <c r="H53" s="77">
        <v>54796050</v>
      </c>
      <c r="I53" s="77">
        <v>54772250</v>
      </c>
    </row>
    <row r="54" spans="1:9" ht="30" customHeight="1" x14ac:dyDescent="0.25">
      <c r="A54" s="143"/>
      <c r="B54" s="168"/>
      <c r="C54" s="132" t="s">
        <v>104</v>
      </c>
      <c r="D54" s="128">
        <v>54796050</v>
      </c>
      <c r="E54" s="128">
        <v>54796050</v>
      </c>
      <c r="F54" s="130">
        <v>0</v>
      </c>
      <c r="G54" s="130">
        <v>0</v>
      </c>
      <c r="H54" s="128">
        <v>54796050</v>
      </c>
      <c r="I54" s="128">
        <v>54772250</v>
      </c>
    </row>
    <row r="55" spans="1:9" ht="30" customHeight="1" x14ac:dyDescent="0.25">
      <c r="A55" s="143">
        <v>2220</v>
      </c>
      <c r="B55" s="168" t="s">
        <v>187</v>
      </c>
      <c r="C55" s="40" t="s">
        <v>102</v>
      </c>
      <c r="D55" s="77">
        <v>96211248</v>
      </c>
      <c r="E55" s="77">
        <v>96211248</v>
      </c>
      <c r="F55" s="75">
        <v>0</v>
      </c>
      <c r="G55" s="75">
        <v>0</v>
      </c>
      <c r="H55" s="77">
        <v>96211248</v>
      </c>
      <c r="I55" s="77">
        <v>96211248</v>
      </c>
    </row>
    <row r="56" spans="1:9" ht="30" customHeight="1" x14ac:dyDescent="0.25">
      <c r="A56" s="143"/>
      <c r="B56" s="168"/>
      <c r="C56" s="132" t="s">
        <v>104</v>
      </c>
      <c r="D56" s="128">
        <v>96211248</v>
      </c>
      <c r="E56" s="128">
        <v>96211248</v>
      </c>
      <c r="F56" s="130">
        <v>0</v>
      </c>
      <c r="G56" s="130">
        <v>0</v>
      </c>
      <c r="H56" s="128">
        <v>96211248</v>
      </c>
      <c r="I56" s="128">
        <v>96211248</v>
      </c>
    </row>
    <row r="57" spans="1:9" ht="30" customHeight="1" x14ac:dyDescent="0.25">
      <c r="A57" s="143">
        <v>2310</v>
      </c>
      <c r="B57" s="168" t="s">
        <v>40</v>
      </c>
      <c r="C57" s="40" t="s">
        <v>102</v>
      </c>
      <c r="D57" s="77">
        <v>19665648</v>
      </c>
      <c r="E57" s="77">
        <v>19665648</v>
      </c>
      <c r="F57" s="75">
        <v>0</v>
      </c>
      <c r="G57" s="75">
        <v>0</v>
      </c>
      <c r="H57" s="77">
        <v>19665648</v>
      </c>
      <c r="I57" s="77">
        <v>19665648</v>
      </c>
    </row>
    <row r="58" spans="1:9" ht="30" customHeight="1" x14ac:dyDescent="0.25">
      <c r="A58" s="143"/>
      <c r="B58" s="168"/>
      <c r="C58" s="132" t="s">
        <v>104</v>
      </c>
      <c r="D58" s="128">
        <v>19665648</v>
      </c>
      <c r="E58" s="128">
        <v>19665648</v>
      </c>
      <c r="F58" s="130">
        <v>0</v>
      </c>
      <c r="G58" s="130">
        <v>0</v>
      </c>
      <c r="H58" s="128">
        <v>19665648</v>
      </c>
      <c r="I58" s="128">
        <v>19665648</v>
      </c>
    </row>
    <row r="59" spans="1:9" ht="30" customHeight="1" x14ac:dyDescent="0.25">
      <c r="A59" s="143">
        <v>2392</v>
      </c>
      <c r="B59" s="168" t="s">
        <v>189</v>
      </c>
      <c r="C59" s="40" t="s">
        <v>102</v>
      </c>
      <c r="D59" s="77">
        <v>50774112</v>
      </c>
      <c r="E59" s="77">
        <v>51478467</v>
      </c>
      <c r="F59" s="75">
        <v>0</v>
      </c>
      <c r="G59" s="75">
        <v>0</v>
      </c>
      <c r="H59" s="77">
        <v>51478467</v>
      </c>
      <c r="I59" s="77">
        <v>51478467</v>
      </c>
    </row>
    <row r="60" spans="1:9" ht="30" customHeight="1" x14ac:dyDescent="0.25">
      <c r="A60" s="143"/>
      <c r="B60" s="168"/>
      <c r="C60" s="132" t="s">
        <v>104</v>
      </c>
      <c r="D60" s="128">
        <v>50774112</v>
      </c>
      <c r="E60" s="128">
        <v>51478467</v>
      </c>
      <c r="F60" s="130">
        <v>0</v>
      </c>
      <c r="G60" s="130">
        <v>0</v>
      </c>
      <c r="H60" s="128">
        <v>51478467</v>
      </c>
      <c r="I60" s="128">
        <v>51478467</v>
      </c>
    </row>
    <row r="61" spans="1:9" ht="30" customHeight="1" x14ac:dyDescent="0.25">
      <c r="A61" s="143">
        <v>2394</v>
      </c>
      <c r="B61" s="168" t="s">
        <v>191</v>
      </c>
      <c r="C61" s="40" t="s">
        <v>102</v>
      </c>
      <c r="D61" s="77">
        <v>1156918186</v>
      </c>
      <c r="E61" s="77">
        <v>1160119565</v>
      </c>
      <c r="F61" s="77">
        <v>18404127</v>
      </c>
      <c r="G61" s="77">
        <v>13988828</v>
      </c>
      <c r="H61" s="77">
        <v>1192512520</v>
      </c>
      <c r="I61" s="77">
        <v>1189069493</v>
      </c>
    </row>
    <row r="62" spans="1:9" ht="30" customHeight="1" x14ac:dyDescent="0.25">
      <c r="A62" s="143"/>
      <c r="B62" s="168"/>
      <c r="C62" s="132" t="s">
        <v>104</v>
      </c>
      <c r="D62" s="128">
        <v>1156918186</v>
      </c>
      <c r="E62" s="128">
        <v>1160119565</v>
      </c>
      <c r="F62" s="128">
        <v>18404127</v>
      </c>
      <c r="G62" s="128">
        <v>13988828</v>
      </c>
      <c r="H62" s="128">
        <v>1192512520</v>
      </c>
      <c r="I62" s="128">
        <v>1189069493</v>
      </c>
    </row>
    <row r="63" spans="1:9" ht="30" customHeight="1" x14ac:dyDescent="0.25">
      <c r="A63" s="159" t="s">
        <v>344</v>
      </c>
      <c r="B63" s="159"/>
      <c r="C63" s="159"/>
      <c r="D63" s="159"/>
      <c r="E63" s="159"/>
      <c r="F63" s="159"/>
      <c r="G63" s="159"/>
      <c r="H63" s="159"/>
      <c r="I63" s="159"/>
    </row>
    <row r="64" spans="1:9" ht="30" customHeight="1" x14ac:dyDescent="0.25">
      <c r="A64" s="190" t="s">
        <v>343</v>
      </c>
      <c r="B64" s="190"/>
      <c r="C64" s="190"/>
      <c r="D64" s="190"/>
      <c r="E64" s="190"/>
      <c r="F64" s="190"/>
      <c r="G64" s="190"/>
      <c r="H64" s="190"/>
      <c r="I64" s="190"/>
    </row>
    <row r="65" spans="1:9" ht="30" customHeight="1" x14ac:dyDescent="0.25">
      <c r="A65" s="127" t="s">
        <v>3</v>
      </c>
      <c r="B65" s="127" t="s">
        <v>100</v>
      </c>
      <c r="C65" s="127" t="s">
        <v>68</v>
      </c>
      <c r="D65" s="127" t="s">
        <v>112</v>
      </c>
      <c r="E65" s="127" t="s">
        <v>113</v>
      </c>
      <c r="F65" s="127" t="s">
        <v>114</v>
      </c>
      <c r="G65" s="127" t="s">
        <v>115</v>
      </c>
      <c r="H65" s="127" t="s">
        <v>116</v>
      </c>
      <c r="I65" s="127" t="s">
        <v>117</v>
      </c>
    </row>
    <row r="66" spans="1:9" ht="30" customHeight="1" x14ac:dyDescent="0.25">
      <c r="A66" s="143">
        <v>2395</v>
      </c>
      <c r="B66" s="168" t="s">
        <v>192</v>
      </c>
      <c r="C66" s="40" t="s">
        <v>102</v>
      </c>
      <c r="D66" s="77">
        <v>67686262</v>
      </c>
      <c r="E66" s="77">
        <v>67686262</v>
      </c>
      <c r="F66" s="75">
        <v>0</v>
      </c>
      <c r="G66" s="75">
        <v>0</v>
      </c>
      <c r="H66" s="77">
        <v>67686262</v>
      </c>
      <c r="I66" s="77">
        <v>67667562</v>
      </c>
    </row>
    <row r="67" spans="1:9" ht="30" customHeight="1" x14ac:dyDescent="0.25">
      <c r="A67" s="143"/>
      <c r="B67" s="168"/>
      <c r="C67" s="132" t="s">
        <v>104</v>
      </c>
      <c r="D67" s="128">
        <v>67686262</v>
      </c>
      <c r="E67" s="128">
        <v>67686262</v>
      </c>
      <c r="F67" s="130">
        <v>0</v>
      </c>
      <c r="G67" s="130">
        <v>0</v>
      </c>
      <c r="H67" s="128">
        <v>67686262</v>
      </c>
      <c r="I67" s="128">
        <v>67667562</v>
      </c>
    </row>
    <row r="68" spans="1:9" ht="30" customHeight="1" x14ac:dyDescent="0.25">
      <c r="A68" s="143">
        <v>2410</v>
      </c>
      <c r="B68" s="168" t="s">
        <v>195</v>
      </c>
      <c r="C68" s="40" t="s">
        <v>102</v>
      </c>
      <c r="D68" s="77">
        <v>756278473</v>
      </c>
      <c r="E68" s="77">
        <v>778801010</v>
      </c>
      <c r="F68" s="75">
        <v>0</v>
      </c>
      <c r="G68" s="75">
        <v>0</v>
      </c>
      <c r="H68" s="77">
        <v>778801010</v>
      </c>
      <c r="I68" s="77">
        <v>778801010</v>
      </c>
    </row>
    <row r="69" spans="1:9" ht="30" customHeight="1" x14ac:dyDescent="0.25">
      <c r="A69" s="143"/>
      <c r="B69" s="168"/>
      <c r="C69" s="132" t="s">
        <v>104</v>
      </c>
      <c r="D69" s="128">
        <v>756278473</v>
      </c>
      <c r="E69" s="128">
        <v>778801010</v>
      </c>
      <c r="F69" s="130">
        <v>0</v>
      </c>
      <c r="G69" s="130">
        <v>0</v>
      </c>
      <c r="H69" s="128">
        <v>778801010</v>
      </c>
      <c r="I69" s="128">
        <v>778801010</v>
      </c>
    </row>
    <row r="70" spans="1:9" ht="30" customHeight="1" x14ac:dyDescent="0.25">
      <c r="A70" s="143">
        <v>2420</v>
      </c>
      <c r="B70" s="168" t="s">
        <v>55</v>
      </c>
      <c r="C70" s="40" t="s">
        <v>102</v>
      </c>
      <c r="D70" s="77">
        <v>26072265</v>
      </c>
      <c r="E70" s="77">
        <v>26072265</v>
      </c>
      <c r="F70" s="75">
        <v>0</v>
      </c>
      <c r="G70" s="75">
        <v>0</v>
      </c>
      <c r="H70" s="77">
        <v>26072265</v>
      </c>
      <c r="I70" s="77">
        <v>26072265</v>
      </c>
    </row>
    <row r="71" spans="1:9" ht="30" customHeight="1" x14ac:dyDescent="0.25">
      <c r="A71" s="143"/>
      <c r="B71" s="168"/>
      <c r="C71" s="132" t="s">
        <v>104</v>
      </c>
      <c r="D71" s="128">
        <v>26072265</v>
      </c>
      <c r="E71" s="128">
        <v>26072265</v>
      </c>
      <c r="F71" s="130">
        <v>0</v>
      </c>
      <c r="G71" s="130">
        <v>0</v>
      </c>
      <c r="H71" s="128">
        <v>26072265</v>
      </c>
      <c r="I71" s="128">
        <v>26072265</v>
      </c>
    </row>
    <row r="72" spans="1:9" ht="30" customHeight="1" x14ac:dyDescent="0.25">
      <c r="A72" s="143">
        <v>2432</v>
      </c>
      <c r="B72" s="168" t="s">
        <v>64</v>
      </c>
      <c r="C72" s="40" t="s">
        <v>103</v>
      </c>
      <c r="D72" s="77">
        <v>45712398</v>
      </c>
      <c r="E72" s="77">
        <v>46617196</v>
      </c>
      <c r="F72" s="75">
        <v>0</v>
      </c>
      <c r="G72" s="75">
        <v>0</v>
      </c>
      <c r="H72" s="77">
        <v>46617196</v>
      </c>
      <c r="I72" s="77">
        <v>46617196</v>
      </c>
    </row>
    <row r="73" spans="1:9" ht="30" customHeight="1" x14ac:dyDescent="0.25">
      <c r="A73" s="143"/>
      <c r="B73" s="168"/>
      <c r="C73" s="132" t="s">
        <v>104</v>
      </c>
      <c r="D73" s="128">
        <v>45712398</v>
      </c>
      <c r="E73" s="128">
        <v>46617196</v>
      </c>
      <c r="F73" s="130">
        <v>0</v>
      </c>
      <c r="G73" s="130">
        <v>0</v>
      </c>
      <c r="H73" s="128">
        <v>46617196</v>
      </c>
      <c r="I73" s="128">
        <v>46617196</v>
      </c>
    </row>
    <row r="74" spans="1:9" ht="30" customHeight="1" x14ac:dyDescent="0.25">
      <c r="A74" s="143">
        <v>2511</v>
      </c>
      <c r="B74" s="168" t="s">
        <v>43</v>
      </c>
      <c r="C74" s="40" t="s">
        <v>102</v>
      </c>
      <c r="D74" s="77">
        <v>9206564</v>
      </c>
      <c r="E74" s="77">
        <v>9206564</v>
      </c>
      <c r="F74" s="75">
        <v>0</v>
      </c>
      <c r="G74" s="75">
        <v>0</v>
      </c>
      <c r="H74" s="77">
        <v>9206564</v>
      </c>
      <c r="I74" s="77">
        <v>9206564</v>
      </c>
    </row>
    <row r="75" spans="1:9" ht="30" customHeight="1" x14ac:dyDescent="0.25">
      <c r="A75" s="143"/>
      <c r="B75" s="168"/>
      <c r="C75" s="132" t="s">
        <v>104</v>
      </c>
      <c r="D75" s="128">
        <v>9206564</v>
      </c>
      <c r="E75" s="128">
        <v>9206564</v>
      </c>
      <c r="F75" s="130">
        <v>0</v>
      </c>
      <c r="G75" s="130">
        <v>0</v>
      </c>
      <c r="H75" s="128">
        <v>9206564</v>
      </c>
      <c r="I75" s="128">
        <v>9206564</v>
      </c>
    </row>
    <row r="76" spans="1:9" ht="30" customHeight="1" x14ac:dyDescent="0.25">
      <c r="A76" s="143">
        <v>2512</v>
      </c>
      <c r="B76" s="168" t="s">
        <v>197</v>
      </c>
      <c r="C76" s="40" t="s">
        <v>102</v>
      </c>
      <c r="D76" s="77">
        <v>29437200</v>
      </c>
      <c r="E76" s="77">
        <v>29439509</v>
      </c>
      <c r="F76" s="75">
        <v>0</v>
      </c>
      <c r="G76" s="75">
        <v>0</v>
      </c>
      <c r="H76" s="77">
        <v>29439509</v>
      </c>
      <c r="I76" s="77">
        <v>29439509</v>
      </c>
    </row>
    <row r="77" spans="1:9" ht="30" customHeight="1" x14ac:dyDescent="0.25">
      <c r="A77" s="143"/>
      <c r="B77" s="168"/>
      <c r="C77" s="132" t="s">
        <v>104</v>
      </c>
      <c r="D77" s="128">
        <v>29437200</v>
      </c>
      <c r="E77" s="128">
        <v>29439509</v>
      </c>
      <c r="F77" s="130">
        <v>0</v>
      </c>
      <c r="G77" s="130">
        <v>0</v>
      </c>
      <c r="H77" s="128">
        <v>29439509</v>
      </c>
      <c r="I77" s="128">
        <v>29439509</v>
      </c>
    </row>
    <row r="78" spans="1:9" ht="30" customHeight="1" x14ac:dyDescent="0.25">
      <c r="A78" s="159" t="s">
        <v>344</v>
      </c>
      <c r="B78" s="159"/>
      <c r="C78" s="159"/>
      <c r="D78" s="159"/>
      <c r="E78" s="159"/>
      <c r="F78" s="159"/>
      <c r="G78" s="159"/>
      <c r="H78" s="159"/>
      <c r="I78" s="159"/>
    </row>
    <row r="79" spans="1:9" ht="30" customHeight="1" x14ac:dyDescent="0.25">
      <c r="A79" s="190" t="s">
        <v>343</v>
      </c>
      <c r="B79" s="190"/>
      <c r="C79" s="190"/>
      <c r="D79" s="190"/>
      <c r="E79" s="190"/>
      <c r="F79" s="190"/>
      <c r="G79" s="190"/>
      <c r="H79" s="190"/>
      <c r="I79" s="190"/>
    </row>
    <row r="80" spans="1:9" ht="30" customHeight="1" x14ac:dyDescent="0.25">
      <c r="A80" s="127" t="s">
        <v>3</v>
      </c>
      <c r="B80" s="127" t="s">
        <v>100</v>
      </c>
      <c r="C80" s="127" t="s">
        <v>68</v>
      </c>
      <c r="D80" s="127" t="s">
        <v>112</v>
      </c>
      <c r="E80" s="127" t="s">
        <v>113</v>
      </c>
      <c r="F80" s="127" t="s">
        <v>114</v>
      </c>
      <c r="G80" s="127" t="s">
        <v>115</v>
      </c>
      <c r="H80" s="127" t="s">
        <v>116</v>
      </c>
      <c r="I80" s="127" t="s">
        <v>117</v>
      </c>
    </row>
    <row r="81" spans="1:9" ht="30" customHeight="1" x14ac:dyDescent="0.25">
      <c r="A81" s="143">
        <v>2720</v>
      </c>
      <c r="B81" s="168" t="s">
        <v>214</v>
      </c>
      <c r="C81" s="40" t="s">
        <v>102</v>
      </c>
      <c r="D81" s="77">
        <v>22400000</v>
      </c>
      <c r="E81" s="77">
        <v>22400000</v>
      </c>
      <c r="F81" s="75">
        <v>0</v>
      </c>
      <c r="G81" s="75">
        <v>0</v>
      </c>
      <c r="H81" s="77">
        <v>22400000</v>
      </c>
      <c r="I81" s="77">
        <v>22400000</v>
      </c>
    </row>
    <row r="82" spans="1:9" ht="30" customHeight="1" x14ac:dyDescent="0.25">
      <c r="A82" s="143"/>
      <c r="B82" s="168"/>
      <c r="C82" s="132" t="s">
        <v>104</v>
      </c>
      <c r="D82" s="128">
        <v>22400000</v>
      </c>
      <c r="E82" s="128">
        <v>22400000</v>
      </c>
      <c r="F82" s="130">
        <v>0</v>
      </c>
      <c r="G82" s="130">
        <v>0</v>
      </c>
      <c r="H82" s="128">
        <v>22400000</v>
      </c>
      <c r="I82" s="128">
        <v>22400000</v>
      </c>
    </row>
    <row r="83" spans="1:9" ht="30" customHeight="1" x14ac:dyDescent="0.25">
      <c r="A83" s="143">
        <v>2732</v>
      </c>
      <c r="B83" s="168" t="s">
        <v>216</v>
      </c>
      <c r="C83" s="40" t="s">
        <v>102</v>
      </c>
      <c r="D83" s="77">
        <v>3405000</v>
      </c>
      <c r="E83" s="77">
        <v>3405000</v>
      </c>
      <c r="F83" s="75">
        <v>0</v>
      </c>
      <c r="G83" s="75">
        <v>0</v>
      </c>
      <c r="H83" s="77">
        <v>3405000</v>
      </c>
      <c r="I83" s="77">
        <v>3405000</v>
      </c>
    </row>
    <row r="84" spans="1:9" ht="30" customHeight="1" x14ac:dyDescent="0.25">
      <c r="A84" s="143"/>
      <c r="B84" s="168"/>
      <c r="C84" s="132" t="s">
        <v>104</v>
      </c>
      <c r="D84" s="128">
        <v>3405000</v>
      </c>
      <c r="E84" s="128">
        <v>3405000</v>
      </c>
      <c r="F84" s="130">
        <v>0</v>
      </c>
      <c r="G84" s="130">
        <v>0</v>
      </c>
      <c r="H84" s="128">
        <v>3405000</v>
      </c>
      <c r="I84" s="128">
        <v>3405000</v>
      </c>
    </row>
    <row r="85" spans="1:9" ht="30" customHeight="1" x14ac:dyDescent="0.25">
      <c r="A85" s="143">
        <v>2750</v>
      </c>
      <c r="B85" s="168" t="s">
        <v>219</v>
      </c>
      <c r="C85" s="40" t="s">
        <v>102</v>
      </c>
      <c r="D85" s="77">
        <v>7363500</v>
      </c>
      <c r="E85" s="77">
        <v>7363500</v>
      </c>
      <c r="F85" s="75">
        <v>0</v>
      </c>
      <c r="G85" s="75">
        <v>0</v>
      </c>
      <c r="H85" s="77">
        <v>7363500</v>
      </c>
      <c r="I85" s="77">
        <v>7363500</v>
      </c>
    </row>
    <row r="86" spans="1:9" ht="30" customHeight="1" x14ac:dyDescent="0.25">
      <c r="A86" s="143"/>
      <c r="B86" s="168"/>
      <c r="C86" s="132" t="s">
        <v>104</v>
      </c>
      <c r="D86" s="128">
        <v>7363500</v>
      </c>
      <c r="E86" s="128">
        <v>7363500</v>
      </c>
      <c r="F86" s="130">
        <v>0</v>
      </c>
      <c r="G86" s="130">
        <v>0</v>
      </c>
      <c r="H86" s="128">
        <v>7363500</v>
      </c>
      <c r="I86" s="128">
        <v>7363500</v>
      </c>
    </row>
    <row r="87" spans="1:9" ht="30" customHeight="1" x14ac:dyDescent="0.25">
      <c r="A87" s="143">
        <v>3100</v>
      </c>
      <c r="B87" s="168" t="s">
        <v>248</v>
      </c>
      <c r="C87" s="40" t="s">
        <v>102</v>
      </c>
      <c r="D87" s="77">
        <v>2016560</v>
      </c>
      <c r="E87" s="77">
        <v>2016560</v>
      </c>
      <c r="F87" s="75">
        <v>0</v>
      </c>
      <c r="G87" s="75">
        <v>0</v>
      </c>
      <c r="H87" s="77">
        <v>2016560</v>
      </c>
      <c r="I87" s="77">
        <v>2016560</v>
      </c>
    </row>
    <row r="88" spans="1:9" ht="30" customHeight="1" x14ac:dyDescent="0.25">
      <c r="A88" s="143"/>
      <c r="B88" s="168"/>
      <c r="C88" s="132" t="s">
        <v>104</v>
      </c>
      <c r="D88" s="128">
        <v>2016560</v>
      </c>
      <c r="E88" s="128">
        <v>2016560</v>
      </c>
      <c r="F88" s="130">
        <v>0</v>
      </c>
      <c r="G88" s="130">
        <v>0</v>
      </c>
      <c r="H88" s="128">
        <v>2016560</v>
      </c>
      <c r="I88" s="128">
        <v>2016560</v>
      </c>
    </row>
    <row r="89" spans="1:9" ht="30" customHeight="1" x14ac:dyDescent="0.25">
      <c r="A89" s="145" t="s">
        <v>105</v>
      </c>
      <c r="B89" s="145"/>
      <c r="C89" s="145"/>
      <c r="D89" s="114">
        <v>3165251446</v>
      </c>
      <c r="E89" s="114">
        <v>3201030634</v>
      </c>
      <c r="F89" s="114">
        <v>18404127</v>
      </c>
      <c r="G89" s="114">
        <v>23364888</v>
      </c>
      <c r="H89" s="114">
        <v>3242799649</v>
      </c>
      <c r="I89" s="114">
        <v>3135593722</v>
      </c>
    </row>
  </sheetData>
  <mergeCells count="81">
    <mergeCell ref="A79:I79"/>
    <mergeCell ref="A66:A67"/>
    <mergeCell ref="B66:B67"/>
    <mergeCell ref="A68:A69"/>
    <mergeCell ref="B68:B69"/>
    <mergeCell ref="A78:I78"/>
    <mergeCell ref="A4:A5"/>
    <mergeCell ref="B4:B5"/>
    <mergeCell ref="B6:B7"/>
    <mergeCell ref="A6:A7"/>
    <mergeCell ref="A8:A9"/>
    <mergeCell ref="B8:B9"/>
    <mergeCell ref="B10:B11"/>
    <mergeCell ref="A10:A11"/>
    <mergeCell ref="B12:B13"/>
    <mergeCell ref="A12:A13"/>
    <mergeCell ref="B30:B31"/>
    <mergeCell ref="A30:A31"/>
    <mergeCell ref="A28:A29"/>
    <mergeCell ref="B28:B29"/>
    <mergeCell ref="B26:B27"/>
    <mergeCell ref="A26:A27"/>
    <mergeCell ref="A20:A21"/>
    <mergeCell ref="B20:B21"/>
    <mergeCell ref="A22:A23"/>
    <mergeCell ref="B22:B23"/>
    <mergeCell ref="B14:B15"/>
    <mergeCell ref="A14:A15"/>
    <mergeCell ref="A37:A38"/>
    <mergeCell ref="B37:B38"/>
    <mergeCell ref="B35:B36"/>
    <mergeCell ref="A35:A36"/>
    <mergeCell ref="B24:B25"/>
    <mergeCell ref="A24:A25"/>
    <mergeCell ref="A32:I32"/>
    <mergeCell ref="A33:I33"/>
    <mergeCell ref="A61:A62"/>
    <mergeCell ref="B61:B62"/>
    <mergeCell ref="A55:A56"/>
    <mergeCell ref="B42:B43"/>
    <mergeCell ref="A42:A43"/>
    <mergeCell ref="B39:B41"/>
    <mergeCell ref="A39:A41"/>
    <mergeCell ref="B51:B52"/>
    <mergeCell ref="A51:A52"/>
    <mergeCell ref="B44:B45"/>
    <mergeCell ref="A44:A45"/>
    <mergeCell ref="A46:A47"/>
    <mergeCell ref="B46:B47"/>
    <mergeCell ref="A83:A84"/>
    <mergeCell ref="B53:B54"/>
    <mergeCell ref="A53:A54"/>
    <mergeCell ref="B81:B82"/>
    <mergeCell ref="A81:A82"/>
    <mergeCell ref="B76:B77"/>
    <mergeCell ref="A76:A77"/>
    <mergeCell ref="A74:A75"/>
    <mergeCell ref="B74:B75"/>
    <mergeCell ref="B72:B73"/>
    <mergeCell ref="A72:A73"/>
    <mergeCell ref="B59:B60"/>
    <mergeCell ref="A59:A60"/>
    <mergeCell ref="A57:A58"/>
    <mergeCell ref="B57:B58"/>
    <mergeCell ref="B55:B56"/>
    <mergeCell ref="A89:C89"/>
    <mergeCell ref="A1:I1"/>
    <mergeCell ref="A2:I2"/>
    <mergeCell ref="A17:I17"/>
    <mergeCell ref="A18:I18"/>
    <mergeCell ref="A48:I48"/>
    <mergeCell ref="A49:I49"/>
    <mergeCell ref="A63:I63"/>
    <mergeCell ref="A64:I64"/>
    <mergeCell ref="A70:A71"/>
    <mergeCell ref="B70:B71"/>
    <mergeCell ref="B87:B88"/>
    <mergeCell ref="A87:A88"/>
    <mergeCell ref="A85:A86"/>
    <mergeCell ref="B85:B86"/>
    <mergeCell ref="B83:B84"/>
  </mergeCells>
  <printOptions horizontalCentered="1" verticalCentered="1"/>
  <pageMargins left="0.7" right="0.7" top="0.75" bottom="0.75" header="0.3" footer="0.3"/>
  <pageSetup paperSize="9" scale="91" firstPageNumber="96" orientation="landscape" useFirstPageNumber="1" r:id="rId1"/>
  <headerFooter>
    <oddFooter>&amp;C&amp;P</oddFooter>
  </headerFooter>
  <rowBreaks count="5" manualBreakCount="5">
    <brk id="16" max="16383" man="1"/>
    <brk id="31" max="16383" man="1"/>
    <brk id="47" max="16383" man="1"/>
    <brk id="62" max="16383" man="1"/>
    <brk id="77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rightToLeft="1" tabSelected="1" view="pageBreakPreview" zoomScaleNormal="100" zoomScaleSheetLayoutView="100" workbookViewId="0">
      <selection activeCell="G6" sqref="G6"/>
    </sheetView>
  </sheetViews>
  <sheetFormatPr defaultRowHeight="30" customHeight="1" x14ac:dyDescent="0.25"/>
  <cols>
    <col min="1" max="1" width="9.140625" style="19"/>
    <col min="2" max="2" width="17.5703125" style="19" customWidth="1"/>
    <col min="3" max="3" width="9.140625" style="19"/>
    <col min="4" max="4" width="17.5703125" style="19" customWidth="1"/>
    <col min="5" max="5" width="15" style="19" customWidth="1"/>
    <col min="6" max="6" width="14.85546875" style="19" customWidth="1"/>
    <col min="7" max="7" width="15.28515625" style="19" customWidth="1"/>
    <col min="8" max="8" width="16.85546875" style="19" customWidth="1"/>
    <col min="9" max="16384" width="9.140625" style="19"/>
  </cols>
  <sheetData>
    <row r="1" spans="1:8" ht="30" customHeight="1" x14ac:dyDescent="0.25">
      <c r="A1" s="178" t="s">
        <v>346</v>
      </c>
      <c r="B1" s="178"/>
      <c r="C1" s="178"/>
      <c r="D1" s="178"/>
      <c r="E1" s="178"/>
      <c r="F1" s="178"/>
      <c r="G1" s="178"/>
      <c r="H1" s="178"/>
    </row>
    <row r="2" spans="1:8" ht="30" customHeight="1" x14ac:dyDescent="0.25">
      <c r="A2" s="177" t="s">
        <v>345</v>
      </c>
      <c r="B2" s="177"/>
      <c r="C2" s="177"/>
      <c r="D2" s="177"/>
      <c r="E2" s="177"/>
      <c r="F2" s="177"/>
      <c r="G2" s="177"/>
      <c r="H2" s="177"/>
    </row>
    <row r="3" spans="1:8" ht="30" customHeight="1" x14ac:dyDescent="0.25">
      <c r="A3" s="200" t="s">
        <v>120</v>
      </c>
      <c r="B3" s="200" t="s">
        <v>100</v>
      </c>
      <c r="C3" s="200" t="s">
        <v>68</v>
      </c>
      <c r="D3" s="185" t="s">
        <v>127</v>
      </c>
      <c r="E3" s="185"/>
      <c r="F3" s="185"/>
      <c r="G3" s="185" t="s">
        <v>123</v>
      </c>
      <c r="H3" s="185" t="s">
        <v>122</v>
      </c>
    </row>
    <row r="4" spans="1:8" ht="30" customHeight="1" x14ac:dyDescent="0.25">
      <c r="A4" s="200"/>
      <c r="B4" s="200"/>
      <c r="C4" s="200"/>
      <c r="D4" s="127" t="s">
        <v>125</v>
      </c>
      <c r="E4" s="127" t="s">
        <v>124</v>
      </c>
      <c r="F4" s="127" t="s">
        <v>284</v>
      </c>
      <c r="G4" s="185"/>
      <c r="H4" s="185"/>
    </row>
    <row r="5" spans="1:8" ht="30" customHeight="1" x14ac:dyDescent="0.25">
      <c r="A5" s="143" t="s">
        <v>118</v>
      </c>
      <c r="B5" s="143" t="s">
        <v>119</v>
      </c>
      <c r="C5" s="40" t="s">
        <v>101</v>
      </c>
      <c r="D5" s="77">
        <v>1866541</v>
      </c>
      <c r="E5" s="75">
        <v>0</v>
      </c>
      <c r="F5" s="77">
        <v>672728</v>
      </c>
      <c r="G5" s="77">
        <v>46000</v>
      </c>
      <c r="H5" s="77">
        <v>2585269</v>
      </c>
    </row>
    <row r="6" spans="1:8" ht="30" customHeight="1" x14ac:dyDescent="0.25">
      <c r="A6" s="143"/>
      <c r="B6" s="143"/>
      <c r="C6" s="40" t="s">
        <v>102</v>
      </c>
      <c r="D6" s="77">
        <v>1368123539</v>
      </c>
      <c r="E6" s="77">
        <v>122967370</v>
      </c>
      <c r="F6" s="77">
        <v>283272572</v>
      </c>
      <c r="G6" s="77">
        <v>124095527</v>
      </c>
      <c r="H6" s="77">
        <v>1898459008</v>
      </c>
    </row>
    <row r="7" spans="1:8" ht="30" customHeight="1" x14ac:dyDescent="0.25">
      <c r="A7" s="143"/>
      <c r="B7" s="143"/>
      <c r="C7" s="40" t="s">
        <v>103</v>
      </c>
      <c r="D7" s="77">
        <v>20176000</v>
      </c>
      <c r="E7" s="75">
        <v>0</v>
      </c>
      <c r="F7" s="77">
        <v>1845268</v>
      </c>
      <c r="G7" s="77">
        <v>6870594</v>
      </c>
      <c r="H7" s="77">
        <v>28891862</v>
      </c>
    </row>
    <row r="8" spans="1:8" ht="30" customHeight="1" x14ac:dyDescent="0.25">
      <c r="A8" s="145" t="s">
        <v>105</v>
      </c>
      <c r="B8" s="145"/>
      <c r="C8" s="145"/>
      <c r="D8" s="114">
        <v>1390166080</v>
      </c>
      <c r="E8" s="114">
        <v>122967370</v>
      </c>
      <c r="F8" s="114">
        <v>285790568</v>
      </c>
      <c r="G8" s="114">
        <v>131012121</v>
      </c>
      <c r="H8" s="114">
        <v>1929936139</v>
      </c>
    </row>
  </sheetData>
  <mergeCells count="11">
    <mergeCell ref="A1:H1"/>
    <mergeCell ref="A2:H2"/>
    <mergeCell ref="A5:A7"/>
    <mergeCell ref="B5:B7"/>
    <mergeCell ref="A8:C8"/>
    <mergeCell ref="D3:F3"/>
    <mergeCell ref="G3:G4"/>
    <mergeCell ref="H3:H4"/>
    <mergeCell ref="C3:C4"/>
    <mergeCell ref="B3:B4"/>
    <mergeCell ref="A3:A4"/>
  </mergeCells>
  <printOptions horizontalCentered="1" verticalCentered="1"/>
  <pageMargins left="0.7" right="0.7" top="0.75" bottom="0.75" header="0.3" footer="0.3"/>
  <pageSetup paperSize="9" scale="113" firstPageNumber="102" orientation="landscape" useFirstPageNumber="1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8"/>
  <sheetViews>
    <sheetView workbookViewId="0">
      <selection sqref="A1:XFD1048576"/>
    </sheetView>
  </sheetViews>
  <sheetFormatPr defaultRowHeight="15" x14ac:dyDescent="0.25"/>
  <sheetData>
    <row r="1" spans="1:24" x14ac:dyDescent="0.25">
      <c r="A1" t="s">
        <v>1</v>
      </c>
      <c r="B1" t="s">
        <v>0</v>
      </c>
      <c r="C1" t="s">
        <v>68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</row>
    <row r="2" spans="1:24" x14ac:dyDescent="0.25">
      <c r="A2" t="s">
        <v>23</v>
      </c>
      <c r="B2">
        <v>3015</v>
      </c>
      <c r="C2">
        <v>1</v>
      </c>
      <c r="D2">
        <v>13</v>
      </c>
      <c r="E2">
        <v>1311</v>
      </c>
      <c r="F2" t="s">
        <v>24</v>
      </c>
      <c r="G2">
        <v>800</v>
      </c>
      <c r="H2">
        <v>800</v>
      </c>
      <c r="I2">
        <v>0</v>
      </c>
      <c r="J2">
        <v>0</v>
      </c>
      <c r="K2">
        <v>800</v>
      </c>
      <c r="L2">
        <v>800</v>
      </c>
      <c r="M2">
        <v>376</v>
      </c>
      <c r="N2">
        <v>0</v>
      </c>
      <c r="O2">
        <v>328</v>
      </c>
      <c r="Q2">
        <v>704</v>
      </c>
      <c r="R2">
        <v>51</v>
      </c>
      <c r="S2">
        <v>338532</v>
      </c>
      <c r="T2">
        <v>0</v>
      </c>
      <c r="U2">
        <v>51</v>
      </c>
      <c r="V2">
        <v>0</v>
      </c>
      <c r="W2">
        <f>S2+V2</f>
        <v>338532</v>
      </c>
      <c r="X2">
        <v>88</v>
      </c>
    </row>
    <row r="3" spans="1:24" x14ac:dyDescent="0.25">
      <c r="A3" t="s">
        <v>25</v>
      </c>
      <c r="B3">
        <v>5548</v>
      </c>
      <c r="C3">
        <v>3</v>
      </c>
      <c r="D3">
        <v>23</v>
      </c>
      <c r="E3">
        <v>2395</v>
      </c>
      <c r="F3" t="s">
        <v>26</v>
      </c>
      <c r="G3">
        <v>1319246</v>
      </c>
      <c r="H3">
        <v>1314600</v>
      </c>
      <c r="I3">
        <v>0</v>
      </c>
      <c r="J3">
        <v>0</v>
      </c>
      <c r="K3">
        <v>1314600</v>
      </c>
      <c r="L3">
        <v>1314600</v>
      </c>
      <c r="M3">
        <v>12290370</v>
      </c>
      <c r="N3">
        <v>3215</v>
      </c>
      <c r="O3">
        <v>258420</v>
      </c>
      <c r="P3">
        <v>127286</v>
      </c>
      <c r="Q3">
        <v>12679291</v>
      </c>
      <c r="R3">
        <v>34</v>
      </c>
      <c r="S3">
        <v>376800</v>
      </c>
      <c r="T3">
        <v>1</v>
      </c>
      <c r="U3">
        <v>35</v>
      </c>
      <c r="V3">
        <v>77300</v>
      </c>
      <c r="W3">
        <f t="shared" ref="W3:W66" si="0">S3+V3</f>
        <v>454100</v>
      </c>
      <c r="X3">
        <v>964.49802221207972</v>
      </c>
    </row>
    <row r="4" spans="1:24" x14ac:dyDescent="0.25">
      <c r="A4" t="s">
        <v>25</v>
      </c>
      <c r="B4">
        <v>5029</v>
      </c>
      <c r="C4">
        <v>3</v>
      </c>
      <c r="D4">
        <v>20</v>
      </c>
      <c r="E4">
        <v>2023</v>
      </c>
      <c r="F4" t="s">
        <v>27</v>
      </c>
      <c r="G4">
        <v>1727271</v>
      </c>
      <c r="H4">
        <v>1832019</v>
      </c>
      <c r="I4">
        <v>0</v>
      </c>
      <c r="J4">
        <v>0</v>
      </c>
      <c r="K4">
        <v>1832019</v>
      </c>
      <c r="L4">
        <v>1832019</v>
      </c>
      <c r="M4">
        <v>12334503</v>
      </c>
      <c r="N4">
        <v>1116682</v>
      </c>
      <c r="O4">
        <v>1064612</v>
      </c>
      <c r="P4">
        <v>704052</v>
      </c>
      <c r="Q4">
        <v>15219849</v>
      </c>
      <c r="R4">
        <v>124</v>
      </c>
      <c r="S4">
        <v>1151717</v>
      </c>
      <c r="T4">
        <v>0</v>
      </c>
      <c r="U4">
        <v>124</v>
      </c>
      <c r="V4">
        <v>450004</v>
      </c>
      <c r="W4">
        <f t="shared" si="0"/>
        <v>1601721</v>
      </c>
      <c r="X4">
        <v>830.76916778701525</v>
      </c>
    </row>
    <row r="5" spans="1:24" x14ac:dyDescent="0.25">
      <c r="A5" t="s">
        <v>23</v>
      </c>
      <c r="B5">
        <v>3543</v>
      </c>
      <c r="C5">
        <v>3</v>
      </c>
      <c r="D5">
        <v>20</v>
      </c>
      <c r="E5">
        <v>2011</v>
      </c>
      <c r="F5" t="s">
        <v>28</v>
      </c>
      <c r="G5">
        <v>567288</v>
      </c>
      <c r="H5">
        <v>567288</v>
      </c>
      <c r="I5">
        <v>0</v>
      </c>
      <c r="J5">
        <v>0</v>
      </c>
      <c r="K5">
        <v>567288</v>
      </c>
      <c r="L5">
        <v>567288</v>
      </c>
      <c r="M5">
        <v>0</v>
      </c>
      <c r="N5">
        <v>3000</v>
      </c>
      <c r="O5">
        <v>253335</v>
      </c>
      <c r="P5">
        <v>31028</v>
      </c>
      <c r="Q5">
        <v>287363</v>
      </c>
      <c r="R5">
        <v>17</v>
      </c>
      <c r="S5">
        <v>172937.5</v>
      </c>
      <c r="T5">
        <v>1</v>
      </c>
      <c r="U5">
        <v>18</v>
      </c>
      <c r="V5">
        <v>87600</v>
      </c>
      <c r="W5">
        <f t="shared" si="0"/>
        <v>260537.5</v>
      </c>
      <c r="X5">
        <v>50.655575298613755</v>
      </c>
    </row>
    <row r="6" spans="1:24" x14ac:dyDescent="0.25">
      <c r="A6" t="s">
        <v>25</v>
      </c>
      <c r="B6">
        <v>5060</v>
      </c>
      <c r="C6">
        <v>1</v>
      </c>
      <c r="D6">
        <v>13</v>
      </c>
      <c r="E6">
        <v>1312</v>
      </c>
      <c r="F6" t="s">
        <v>29</v>
      </c>
      <c r="G6">
        <v>2628</v>
      </c>
      <c r="H6">
        <v>2628</v>
      </c>
      <c r="I6">
        <v>0</v>
      </c>
      <c r="J6">
        <v>0</v>
      </c>
      <c r="K6">
        <v>2628</v>
      </c>
      <c r="L6">
        <v>2628</v>
      </c>
      <c r="M6">
        <v>1386</v>
      </c>
      <c r="N6">
        <v>0</v>
      </c>
      <c r="O6">
        <v>4400</v>
      </c>
      <c r="P6">
        <v>0</v>
      </c>
      <c r="Q6">
        <v>5786</v>
      </c>
      <c r="R6">
        <v>69</v>
      </c>
      <c r="S6">
        <v>321300</v>
      </c>
      <c r="T6">
        <v>0</v>
      </c>
      <c r="U6">
        <v>69</v>
      </c>
      <c r="V6">
        <v>0</v>
      </c>
      <c r="W6">
        <f t="shared" si="0"/>
        <v>321300</v>
      </c>
      <c r="X6">
        <v>220.16742770167426</v>
      </c>
    </row>
    <row r="7" spans="1:24" x14ac:dyDescent="0.25">
      <c r="A7" t="s">
        <v>23</v>
      </c>
      <c r="B7">
        <v>3072</v>
      </c>
      <c r="C7">
        <v>3</v>
      </c>
      <c r="D7">
        <v>23</v>
      </c>
      <c r="E7">
        <v>2392</v>
      </c>
      <c r="F7" t="s">
        <v>30</v>
      </c>
      <c r="G7">
        <v>23360406</v>
      </c>
      <c r="H7">
        <v>23828871</v>
      </c>
      <c r="I7">
        <v>0</v>
      </c>
      <c r="J7">
        <v>0</v>
      </c>
      <c r="K7">
        <v>23828871</v>
      </c>
      <c r="L7">
        <v>23828871</v>
      </c>
      <c r="M7">
        <v>14074</v>
      </c>
      <c r="N7">
        <v>699668</v>
      </c>
      <c r="O7">
        <v>2624968</v>
      </c>
      <c r="P7">
        <v>5235</v>
      </c>
      <c r="Q7">
        <v>3343945</v>
      </c>
      <c r="R7">
        <v>206</v>
      </c>
      <c r="S7">
        <v>2458345</v>
      </c>
      <c r="T7">
        <v>0</v>
      </c>
      <c r="U7">
        <v>206</v>
      </c>
      <c r="V7">
        <v>860148</v>
      </c>
      <c r="W7">
        <f t="shared" si="0"/>
        <v>3318493</v>
      </c>
      <c r="X7">
        <v>14.033165901985035</v>
      </c>
    </row>
    <row r="8" spans="1:24" x14ac:dyDescent="0.25">
      <c r="A8" t="s">
        <v>23</v>
      </c>
      <c r="B8">
        <v>3056</v>
      </c>
      <c r="C8">
        <v>3</v>
      </c>
      <c r="D8">
        <v>27</v>
      </c>
      <c r="E8">
        <v>2732</v>
      </c>
      <c r="F8" t="s">
        <v>31</v>
      </c>
      <c r="G8">
        <v>3405000</v>
      </c>
      <c r="H8">
        <v>3405000</v>
      </c>
      <c r="I8">
        <v>0</v>
      </c>
      <c r="J8">
        <v>0</v>
      </c>
      <c r="K8">
        <v>3405000</v>
      </c>
      <c r="L8">
        <v>3405000</v>
      </c>
      <c r="M8">
        <v>1396000</v>
      </c>
      <c r="N8">
        <v>0</v>
      </c>
      <c r="O8">
        <v>2437200</v>
      </c>
      <c r="P8">
        <v>649600</v>
      </c>
      <c r="Q8">
        <v>4482800</v>
      </c>
      <c r="R8">
        <v>43</v>
      </c>
      <c r="S8">
        <v>376950</v>
      </c>
      <c r="T8">
        <v>2</v>
      </c>
      <c r="U8">
        <v>45</v>
      </c>
      <c r="V8">
        <v>143200</v>
      </c>
      <c r="W8">
        <f t="shared" si="0"/>
        <v>520150</v>
      </c>
      <c r="X8">
        <v>131.65345080763581</v>
      </c>
    </row>
    <row r="9" spans="1:24" x14ac:dyDescent="0.25">
      <c r="A9" t="s">
        <v>23</v>
      </c>
      <c r="B9">
        <v>3046</v>
      </c>
      <c r="C9">
        <v>3</v>
      </c>
      <c r="D9">
        <v>24</v>
      </c>
      <c r="E9">
        <v>2410</v>
      </c>
      <c r="F9" t="s">
        <v>32</v>
      </c>
      <c r="G9">
        <v>3356640</v>
      </c>
      <c r="H9">
        <v>3356640</v>
      </c>
      <c r="I9">
        <v>0</v>
      </c>
      <c r="J9">
        <v>0</v>
      </c>
      <c r="K9">
        <v>3356640</v>
      </c>
      <c r="L9">
        <v>3356640</v>
      </c>
      <c r="M9">
        <v>1944834</v>
      </c>
      <c r="N9">
        <v>33152</v>
      </c>
      <c r="O9">
        <v>1777304</v>
      </c>
      <c r="P9">
        <v>125010</v>
      </c>
      <c r="Q9">
        <v>3880300</v>
      </c>
      <c r="R9">
        <v>34</v>
      </c>
      <c r="S9">
        <v>240600</v>
      </c>
      <c r="T9">
        <v>1</v>
      </c>
      <c r="U9">
        <v>35</v>
      </c>
      <c r="V9">
        <v>43800</v>
      </c>
      <c r="W9">
        <f t="shared" si="0"/>
        <v>284400</v>
      </c>
      <c r="X9">
        <v>115.60071976738644</v>
      </c>
    </row>
    <row r="10" spans="1:24" x14ac:dyDescent="0.25">
      <c r="A10" t="s">
        <v>23</v>
      </c>
      <c r="B10">
        <v>3045</v>
      </c>
      <c r="C10">
        <v>3</v>
      </c>
      <c r="D10">
        <v>24</v>
      </c>
      <c r="E10">
        <v>2410</v>
      </c>
      <c r="F10" t="s">
        <v>32</v>
      </c>
      <c r="G10">
        <v>33480000</v>
      </c>
      <c r="H10">
        <v>33480000</v>
      </c>
      <c r="I10">
        <v>0</v>
      </c>
      <c r="J10">
        <v>0</v>
      </c>
      <c r="K10">
        <v>33480000</v>
      </c>
      <c r="L10">
        <v>33480000</v>
      </c>
      <c r="M10">
        <v>23907303</v>
      </c>
      <c r="N10">
        <v>0</v>
      </c>
      <c r="O10">
        <v>12048808</v>
      </c>
      <c r="P10">
        <v>1961428</v>
      </c>
      <c r="Q10">
        <v>37917539</v>
      </c>
      <c r="R10">
        <v>187</v>
      </c>
      <c r="S10">
        <v>1771500</v>
      </c>
      <c r="T10">
        <v>2</v>
      </c>
      <c r="U10">
        <v>189</v>
      </c>
      <c r="V10">
        <v>825808</v>
      </c>
      <c r="W10">
        <f t="shared" si="0"/>
        <v>2597308</v>
      </c>
      <c r="X10">
        <v>113.25429808841099</v>
      </c>
    </row>
    <row r="11" spans="1:24" x14ac:dyDescent="0.25">
      <c r="A11" t="s">
        <v>23</v>
      </c>
      <c r="B11">
        <v>3038</v>
      </c>
      <c r="C11">
        <v>3</v>
      </c>
      <c r="D11">
        <v>23</v>
      </c>
      <c r="E11">
        <v>2395</v>
      </c>
      <c r="F11" t="s">
        <v>26</v>
      </c>
      <c r="G11">
        <v>4200000</v>
      </c>
      <c r="H11">
        <v>4200000</v>
      </c>
      <c r="I11">
        <v>0</v>
      </c>
      <c r="J11">
        <v>0</v>
      </c>
      <c r="K11">
        <v>4200000</v>
      </c>
      <c r="L11">
        <v>4200000</v>
      </c>
      <c r="M11">
        <v>3878188</v>
      </c>
      <c r="N11">
        <v>123806</v>
      </c>
      <c r="O11">
        <v>616520</v>
      </c>
      <c r="P11">
        <v>96800</v>
      </c>
      <c r="Q11">
        <v>4715314</v>
      </c>
      <c r="R11">
        <v>33</v>
      </c>
      <c r="S11">
        <v>371040</v>
      </c>
      <c r="T11">
        <v>2</v>
      </c>
      <c r="U11">
        <v>35</v>
      </c>
      <c r="V11">
        <v>78720</v>
      </c>
      <c r="W11">
        <f t="shared" si="0"/>
        <v>449760</v>
      </c>
      <c r="X11">
        <v>112.26938095238094</v>
      </c>
    </row>
    <row r="12" spans="1:24" x14ac:dyDescent="0.25">
      <c r="A12" t="s">
        <v>23</v>
      </c>
      <c r="B12">
        <v>3073</v>
      </c>
      <c r="C12">
        <v>3</v>
      </c>
      <c r="D12">
        <v>23</v>
      </c>
      <c r="E12">
        <v>2392</v>
      </c>
      <c r="F12" t="s">
        <v>30</v>
      </c>
      <c r="G12">
        <v>27413706</v>
      </c>
      <c r="H12">
        <v>27649596</v>
      </c>
      <c r="I12">
        <v>0</v>
      </c>
      <c r="J12">
        <v>0</v>
      </c>
      <c r="K12">
        <v>27649596</v>
      </c>
      <c r="L12">
        <v>27649596</v>
      </c>
      <c r="M12">
        <v>544569</v>
      </c>
      <c r="N12">
        <v>964870</v>
      </c>
      <c r="O12">
        <v>2368968</v>
      </c>
      <c r="P12">
        <v>5685</v>
      </c>
      <c r="Q12">
        <v>3884092</v>
      </c>
      <c r="R12">
        <v>164</v>
      </c>
      <c r="S12">
        <v>2096294</v>
      </c>
      <c r="T12">
        <v>0</v>
      </c>
      <c r="U12">
        <v>164</v>
      </c>
      <c r="V12">
        <v>1045556</v>
      </c>
      <c r="W12">
        <f t="shared" si="0"/>
        <v>3141850</v>
      </c>
      <c r="X12">
        <v>14.047554257212294</v>
      </c>
    </row>
    <row r="13" spans="1:24" x14ac:dyDescent="0.25">
      <c r="A13" t="s">
        <v>25</v>
      </c>
      <c r="B13">
        <v>5050</v>
      </c>
      <c r="C13">
        <v>3</v>
      </c>
      <c r="D13">
        <v>17</v>
      </c>
      <c r="E13">
        <v>1709</v>
      </c>
      <c r="F13" t="s">
        <v>33</v>
      </c>
      <c r="G13">
        <v>6531840</v>
      </c>
      <c r="H13">
        <v>6627840</v>
      </c>
      <c r="I13">
        <v>0</v>
      </c>
      <c r="J13">
        <v>0</v>
      </c>
      <c r="K13">
        <v>6627840</v>
      </c>
      <c r="L13">
        <v>6627840</v>
      </c>
      <c r="M13">
        <v>6326960</v>
      </c>
      <c r="N13">
        <v>470630</v>
      </c>
      <c r="O13">
        <v>121220</v>
      </c>
      <c r="P13">
        <v>377000</v>
      </c>
      <c r="Q13">
        <v>7295810</v>
      </c>
      <c r="R13">
        <v>41</v>
      </c>
      <c r="S13">
        <v>204000</v>
      </c>
      <c r="T13">
        <v>0</v>
      </c>
      <c r="U13">
        <v>41</v>
      </c>
      <c r="V13">
        <v>104000</v>
      </c>
      <c r="W13">
        <f t="shared" si="0"/>
        <v>308000</v>
      </c>
      <c r="X13">
        <v>110.07824570297413</v>
      </c>
    </row>
    <row r="14" spans="1:24" x14ac:dyDescent="0.25">
      <c r="A14" t="s">
        <v>25</v>
      </c>
      <c r="B14">
        <v>5615</v>
      </c>
      <c r="C14">
        <v>3</v>
      </c>
      <c r="D14">
        <v>20</v>
      </c>
      <c r="E14">
        <v>2023</v>
      </c>
      <c r="F14" t="s">
        <v>27</v>
      </c>
      <c r="G14">
        <v>8880000</v>
      </c>
      <c r="H14">
        <v>8880000</v>
      </c>
      <c r="I14">
        <v>0</v>
      </c>
      <c r="J14">
        <v>0</v>
      </c>
      <c r="K14">
        <v>8880000</v>
      </c>
      <c r="L14">
        <v>8880000</v>
      </c>
      <c r="M14">
        <v>6617000</v>
      </c>
      <c r="N14">
        <v>2752000</v>
      </c>
      <c r="O14">
        <v>284800</v>
      </c>
      <c r="P14">
        <v>113000</v>
      </c>
      <c r="Q14">
        <v>9766800</v>
      </c>
      <c r="R14">
        <v>38</v>
      </c>
      <c r="S14">
        <v>280000</v>
      </c>
      <c r="T14">
        <v>0</v>
      </c>
      <c r="U14">
        <v>38</v>
      </c>
      <c r="V14">
        <v>111000</v>
      </c>
      <c r="W14">
        <f t="shared" si="0"/>
        <v>391000</v>
      </c>
      <c r="X14">
        <v>109.98648648648648</v>
      </c>
    </row>
    <row r="15" spans="1:24" x14ac:dyDescent="0.25">
      <c r="A15" t="s">
        <v>25</v>
      </c>
      <c r="B15">
        <v>5065</v>
      </c>
      <c r="C15">
        <v>3</v>
      </c>
      <c r="D15">
        <v>24</v>
      </c>
      <c r="E15">
        <v>2410</v>
      </c>
      <c r="F15" t="s">
        <v>32</v>
      </c>
      <c r="G15">
        <v>112856850</v>
      </c>
      <c r="H15">
        <v>112133064</v>
      </c>
      <c r="I15">
        <v>0</v>
      </c>
      <c r="J15">
        <v>0</v>
      </c>
      <c r="K15">
        <v>112133064</v>
      </c>
      <c r="L15">
        <v>112133064</v>
      </c>
      <c r="M15">
        <v>60854069</v>
      </c>
      <c r="N15">
        <v>299598</v>
      </c>
      <c r="O15">
        <v>54598950</v>
      </c>
      <c r="P15">
        <v>6104850</v>
      </c>
      <c r="Q15">
        <v>121857467</v>
      </c>
      <c r="R15">
        <v>636</v>
      </c>
      <c r="S15">
        <v>8768430</v>
      </c>
      <c r="T15">
        <v>1</v>
      </c>
      <c r="U15">
        <v>637</v>
      </c>
      <c r="V15">
        <v>2876790</v>
      </c>
      <c r="W15">
        <f t="shared" si="0"/>
        <v>11645220</v>
      </c>
      <c r="X15">
        <v>108.67219948613906</v>
      </c>
    </row>
    <row r="16" spans="1:24" x14ac:dyDescent="0.25">
      <c r="A16" t="s">
        <v>23</v>
      </c>
      <c r="B16">
        <v>3034</v>
      </c>
      <c r="C16">
        <v>3</v>
      </c>
      <c r="D16">
        <v>23</v>
      </c>
      <c r="E16">
        <v>2395</v>
      </c>
      <c r="F16" t="s">
        <v>26</v>
      </c>
      <c r="G16">
        <v>18174962</v>
      </c>
      <c r="H16">
        <v>18174962</v>
      </c>
      <c r="I16">
        <v>0</v>
      </c>
      <c r="J16">
        <v>0</v>
      </c>
      <c r="K16">
        <v>18174962</v>
      </c>
      <c r="L16">
        <v>18174962</v>
      </c>
      <c r="M16">
        <v>14707381</v>
      </c>
      <c r="N16">
        <v>0</v>
      </c>
      <c r="O16">
        <v>3221184</v>
      </c>
      <c r="P16">
        <v>1791184</v>
      </c>
      <c r="Q16">
        <v>19719749</v>
      </c>
      <c r="R16">
        <v>38</v>
      </c>
      <c r="S16">
        <v>284400</v>
      </c>
      <c r="T16">
        <v>1</v>
      </c>
      <c r="U16">
        <v>39</v>
      </c>
      <c r="V16">
        <v>34920</v>
      </c>
      <c r="W16">
        <f t="shared" si="0"/>
        <v>319320</v>
      </c>
      <c r="X16">
        <v>108.49953358912113</v>
      </c>
    </row>
    <row r="17" spans="1:24" x14ac:dyDescent="0.25">
      <c r="A17" t="s">
        <v>25</v>
      </c>
      <c r="B17">
        <v>5019</v>
      </c>
      <c r="C17">
        <v>1</v>
      </c>
      <c r="D17">
        <v>18</v>
      </c>
      <c r="E17">
        <v>1812</v>
      </c>
      <c r="F17" t="s">
        <v>34</v>
      </c>
      <c r="G17">
        <v>49998</v>
      </c>
      <c r="H17">
        <v>49998</v>
      </c>
      <c r="I17">
        <v>0</v>
      </c>
      <c r="J17">
        <v>0</v>
      </c>
      <c r="K17">
        <v>49998</v>
      </c>
      <c r="L17">
        <v>49998</v>
      </c>
      <c r="M17">
        <v>45868</v>
      </c>
      <c r="N17">
        <v>0</v>
      </c>
      <c r="O17">
        <v>4480</v>
      </c>
      <c r="P17">
        <v>3600</v>
      </c>
      <c r="Q17">
        <v>53948</v>
      </c>
      <c r="R17">
        <v>66</v>
      </c>
      <c r="S17">
        <v>875675</v>
      </c>
      <c r="T17">
        <v>0</v>
      </c>
      <c r="U17">
        <v>66</v>
      </c>
      <c r="V17">
        <v>0</v>
      </c>
      <c r="W17">
        <f t="shared" si="0"/>
        <v>875675</v>
      </c>
      <c r="X17">
        <v>107.9003160126405</v>
      </c>
    </row>
    <row r="18" spans="1:24" x14ac:dyDescent="0.25">
      <c r="A18" t="s">
        <v>23</v>
      </c>
      <c r="B18">
        <v>3001</v>
      </c>
      <c r="C18">
        <v>3</v>
      </c>
      <c r="D18">
        <v>10</v>
      </c>
      <c r="E18">
        <v>1030</v>
      </c>
      <c r="F18" t="s">
        <v>35</v>
      </c>
      <c r="G18">
        <v>141376799</v>
      </c>
      <c r="H18">
        <v>141376799</v>
      </c>
      <c r="I18">
        <v>0</v>
      </c>
      <c r="J18">
        <v>0</v>
      </c>
      <c r="K18">
        <v>141376799</v>
      </c>
      <c r="L18">
        <v>141376799</v>
      </c>
      <c r="M18">
        <v>95544162</v>
      </c>
      <c r="N18">
        <v>28125130</v>
      </c>
      <c r="O18">
        <v>8372424</v>
      </c>
      <c r="P18">
        <v>17447586</v>
      </c>
      <c r="Q18">
        <v>149489302</v>
      </c>
      <c r="R18">
        <v>624</v>
      </c>
      <c r="S18">
        <v>7835460</v>
      </c>
      <c r="T18">
        <v>1</v>
      </c>
      <c r="U18">
        <v>625</v>
      </c>
      <c r="V18">
        <v>4412520</v>
      </c>
      <c r="W18">
        <f t="shared" si="0"/>
        <v>12247980</v>
      </c>
      <c r="X18">
        <v>105.73821380692033</v>
      </c>
    </row>
    <row r="19" spans="1:24" x14ac:dyDescent="0.25">
      <c r="A19" t="s">
        <v>23</v>
      </c>
      <c r="B19">
        <v>3066</v>
      </c>
      <c r="C19">
        <v>3</v>
      </c>
      <c r="D19">
        <v>10</v>
      </c>
      <c r="E19">
        <v>1050</v>
      </c>
      <c r="F19" t="s">
        <v>36</v>
      </c>
      <c r="G19">
        <v>18928500</v>
      </c>
      <c r="H19">
        <v>18928500</v>
      </c>
      <c r="I19">
        <v>0</v>
      </c>
      <c r="J19">
        <v>0</v>
      </c>
      <c r="K19">
        <v>18928500</v>
      </c>
      <c r="L19">
        <v>18878500</v>
      </c>
      <c r="M19">
        <v>9898600</v>
      </c>
      <c r="N19">
        <v>5027300</v>
      </c>
      <c r="O19">
        <v>962632</v>
      </c>
      <c r="P19">
        <v>4111500</v>
      </c>
      <c r="Q19">
        <v>20000032</v>
      </c>
      <c r="R19">
        <v>94</v>
      </c>
      <c r="S19">
        <v>605400</v>
      </c>
      <c r="T19">
        <v>2</v>
      </c>
      <c r="U19">
        <v>96</v>
      </c>
      <c r="V19">
        <v>241760</v>
      </c>
      <c r="W19">
        <f t="shared" si="0"/>
        <v>847160</v>
      </c>
      <c r="X19">
        <v>105.66094513564201</v>
      </c>
    </row>
    <row r="20" spans="1:24" x14ac:dyDescent="0.25">
      <c r="A20" t="s">
        <v>23</v>
      </c>
      <c r="B20">
        <v>3037</v>
      </c>
      <c r="C20">
        <v>3</v>
      </c>
      <c r="D20">
        <v>23</v>
      </c>
      <c r="E20">
        <v>2395</v>
      </c>
      <c r="F20" t="s">
        <v>26</v>
      </c>
      <c r="G20">
        <v>19610000</v>
      </c>
      <c r="H20">
        <v>19610000</v>
      </c>
      <c r="I20">
        <v>0</v>
      </c>
      <c r="J20">
        <v>0</v>
      </c>
      <c r="K20">
        <v>19610000</v>
      </c>
      <c r="L20">
        <v>19610000</v>
      </c>
      <c r="M20">
        <v>15592675</v>
      </c>
      <c r="N20">
        <v>0</v>
      </c>
      <c r="O20">
        <v>4541444</v>
      </c>
      <c r="P20">
        <v>463040</v>
      </c>
      <c r="Q20">
        <v>20597159</v>
      </c>
      <c r="R20">
        <v>77</v>
      </c>
      <c r="S20">
        <v>862800</v>
      </c>
      <c r="T20">
        <v>1</v>
      </c>
      <c r="U20">
        <v>78</v>
      </c>
      <c r="V20">
        <v>355200</v>
      </c>
      <c r="W20">
        <f t="shared" si="0"/>
        <v>1218000</v>
      </c>
      <c r="X20">
        <v>105.03395716471189</v>
      </c>
    </row>
    <row r="21" spans="1:24" x14ac:dyDescent="0.25">
      <c r="A21" t="s">
        <v>23</v>
      </c>
      <c r="B21">
        <v>3065</v>
      </c>
      <c r="C21">
        <v>3</v>
      </c>
      <c r="D21">
        <v>10</v>
      </c>
      <c r="E21">
        <v>1050</v>
      </c>
      <c r="F21" t="s">
        <v>36</v>
      </c>
      <c r="G21">
        <v>23660625</v>
      </c>
      <c r="H21">
        <v>23660625</v>
      </c>
      <c r="I21">
        <v>0</v>
      </c>
      <c r="J21">
        <v>0</v>
      </c>
      <c r="K21">
        <v>23660625</v>
      </c>
      <c r="L21">
        <v>23570625</v>
      </c>
      <c r="M21">
        <v>11365510</v>
      </c>
      <c r="N21">
        <v>6283050</v>
      </c>
      <c r="O21">
        <v>1240976</v>
      </c>
      <c r="P21">
        <v>5840000</v>
      </c>
      <c r="Q21">
        <v>24729536</v>
      </c>
      <c r="R21">
        <v>274</v>
      </c>
      <c r="S21">
        <v>1524000</v>
      </c>
      <c r="T21">
        <v>1</v>
      </c>
      <c r="U21">
        <v>275</v>
      </c>
      <c r="V21">
        <v>311840</v>
      </c>
      <c r="W21">
        <f t="shared" si="0"/>
        <v>1835840</v>
      </c>
      <c r="X21">
        <v>104.51767863274956</v>
      </c>
    </row>
    <row r="22" spans="1:24" x14ac:dyDescent="0.25">
      <c r="A22" t="s">
        <v>23</v>
      </c>
      <c r="B22">
        <v>3008</v>
      </c>
      <c r="C22">
        <v>3</v>
      </c>
      <c r="D22">
        <v>10</v>
      </c>
      <c r="E22">
        <v>1073</v>
      </c>
      <c r="F22" t="s">
        <v>37</v>
      </c>
      <c r="G22">
        <v>3820800</v>
      </c>
      <c r="H22">
        <v>3820800</v>
      </c>
      <c r="I22">
        <v>0</v>
      </c>
      <c r="J22">
        <v>0</v>
      </c>
      <c r="K22">
        <v>3820800</v>
      </c>
      <c r="L22">
        <v>3820800</v>
      </c>
      <c r="M22">
        <v>2334750</v>
      </c>
      <c r="N22">
        <v>242880</v>
      </c>
      <c r="O22">
        <v>1154464</v>
      </c>
      <c r="P22">
        <v>259500</v>
      </c>
      <c r="Q22">
        <v>3991594</v>
      </c>
      <c r="R22">
        <v>68</v>
      </c>
      <c r="S22">
        <v>459200</v>
      </c>
      <c r="T22">
        <v>2</v>
      </c>
      <c r="U22">
        <v>70</v>
      </c>
      <c r="V22">
        <v>0</v>
      </c>
      <c r="W22">
        <f t="shared" si="0"/>
        <v>459200</v>
      </c>
      <c r="X22">
        <v>104.47011097152428</v>
      </c>
    </row>
    <row r="23" spans="1:24" x14ac:dyDescent="0.25">
      <c r="A23" t="s">
        <v>23</v>
      </c>
      <c r="B23">
        <v>3026</v>
      </c>
      <c r="C23">
        <v>3</v>
      </c>
      <c r="D23">
        <v>22</v>
      </c>
      <c r="E23">
        <v>2219</v>
      </c>
      <c r="F23" t="s">
        <v>38</v>
      </c>
      <c r="G23">
        <v>21870000</v>
      </c>
      <c r="H23">
        <v>21870000</v>
      </c>
      <c r="I23">
        <v>0</v>
      </c>
      <c r="J23">
        <v>0</v>
      </c>
      <c r="K23">
        <v>21870000</v>
      </c>
      <c r="L23">
        <v>21870000</v>
      </c>
      <c r="M23">
        <v>18264236</v>
      </c>
      <c r="N23">
        <v>86880</v>
      </c>
      <c r="O23">
        <v>2422360</v>
      </c>
      <c r="P23">
        <v>1861726</v>
      </c>
      <c r="Q23">
        <v>22635202</v>
      </c>
      <c r="R23">
        <v>60</v>
      </c>
      <c r="S23">
        <v>391800</v>
      </c>
      <c r="T23">
        <v>2</v>
      </c>
      <c r="U23">
        <v>62</v>
      </c>
      <c r="V23">
        <v>238728</v>
      </c>
      <c r="W23">
        <f t="shared" si="0"/>
        <v>630528</v>
      </c>
      <c r="X23">
        <v>103.49886602652035</v>
      </c>
    </row>
    <row r="24" spans="1:24" x14ac:dyDescent="0.25">
      <c r="A24" t="s">
        <v>23</v>
      </c>
      <c r="B24">
        <v>3041</v>
      </c>
      <c r="C24">
        <v>3</v>
      </c>
      <c r="D24">
        <v>24</v>
      </c>
      <c r="E24">
        <v>2410</v>
      </c>
      <c r="F24" t="s">
        <v>32</v>
      </c>
      <c r="G24">
        <v>138600000</v>
      </c>
      <c r="H24">
        <v>138600000</v>
      </c>
      <c r="I24">
        <v>0</v>
      </c>
      <c r="J24">
        <v>0</v>
      </c>
      <c r="K24">
        <v>138600000</v>
      </c>
      <c r="L24">
        <v>138600000</v>
      </c>
      <c r="M24">
        <v>106369500</v>
      </c>
      <c r="N24">
        <v>120000</v>
      </c>
      <c r="O24">
        <v>33957900</v>
      </c>
      <c r="P24">
        <v>1991440</v>
      </c>
      <c r="Q24">
        <v>142438840</v>
      </c>
      <c r="R24">
        <v>350</v>
      </c>
      <c r="S24">
        <v>3434800</v>
      </c>
      <c r="T24">
        <v>3</v>
      </c>
      <c r="U24">
        <v>353</v>
      </c>
      <c r="V24">
        <v>1218450</v>
      </c>
      <c r="W24">
        <f t="shared" si="0"/>
        <v>4653250</v>
      </c>
      <c r="X24">
        <v>102.76972582972583</v>
      </c>
    </row>
    <row r="25" spans="1:24" x14ac:dyDescent="0.25">
      <c r="A25" t="s">
        <v>23</v>
      </c>
      <c r="B25">
        <v>3702</v>
      </c>
      <c r="C25">
        <v>3</v>
      </c>
      <c r="D25">
        <v>22</v>
      </c>
      <c r="E25">
        <v>2219</v>
      </c>
      <c r="F25" t="s">
        <v>38</v>
      </c>
      <c r="G25">
        <v>10074867</v>
      </c>
      <c r="H25">
        <v>10074867</v>
      </c>
      <c r="I25">
        <v>0</v>
      </c>
      <c r="J25">
        <v>0</v>
      </c>
      <c r="K25">
        <v>10074867</v>
      </c>
      <c r="L25">
        <v>10074867</v>
      </c>
      <c r="M25">
        <v>8716240</v>
      </c>
      <c r="N25">
        <v>0</v>
      </c>
      <c r="O25">
        <v>1337060</v>
      </c>
      <c r="P25">
        <v>164960</v>
      </c>
      <c r="Q25">
        <v>10218260</v>
      </c>
      <c r="R25">
        <v>35</v>
      </c>
      <c r="S25">
        <v>326400</v>
      </c>
      <c r="T25">
        <v>1</v>
      </c>
      <c r="U25">
        <v>36</v>
      </c>
      <c r="V25">
        <v>111600</v>
      </c>
      <c r="W25">
        <f t="shared" si="0"/>
        <v>438000</v>
      </c>
      <c r="X25">
        <v>101.42327437176093</v>
      </c>
    </row>
    <row r="26" spans="1:24" x14ac:dyDescent="0.25">
      <c r="A26" t="s">
        <v>25</v>
      </c>
      <c r="B26">
        <v>5511</v>
      </c>
      <c r="C26">
        <v>3</v>
      </c>
      <c r="D26">
        <v>10</v>
      </c>
      <c r="E26">
        <v>1079</v>
      </c>
      <c r="F26" t="s">
        <v>39</v>
      </c>
      <c r="G26">
        <v>414000</v>
      </c>
      <c r="H26">
        <v>414000</v>
      </c>
      <c r="I26">
        <v>0</v>
      </c>
      <c r="J26">
        <v>0</v>
      </c>
      <c r="K26">
        <v>414000</v>
      </c>
      <c r="L26">
        <v>414000</v>
      </c>
      <c r="M26">
        <v>184000</v>
      </c>
      <c r="N26">
        <v>46925</v>
      </c>
      <c r="O26">
        <v>51200</v>
      </c>
      <c r="P26">
        <v>136600</v>
      </c>
      <c r="Q26">
        <v>418725</v>
      </c>
      <c r="R26">
        <v>18</v>
      </c>
      <c r="S26">
        <v>50000</v>
      </c>
      <c r="T26">
        <v>0</v>
      </c>
      <c r="U26">
        <v>18</v>
      </c>
      <c r="V26">
        <v>6000</v>
      </c>
      <c r="W26">
        <f t="shared" si="0"/>
        <v>56000</v>
      </c>
      <c r="X26">
        <v>101.14130434782609</v>
      </c>
    </row>
    <row r="27" spans="1:24" x14ac:dyDescent="0.25">
      <c r="A27" t="s">
        <v>23</v>
      </c>
      <c r="B27">
        <v>3044</v>
      </c>
      <c r="C27">
        <v>3</v>
      </c>
      <c r="D27">
        <v>24</v>
      </c>
      <c r="E27">
        <v>2410</v>
      </c>
      <c r="F27" t="s">
        <v>32</v>
      </c>
      <c r="G27">
        <v>95475000</v>
      </c>
      <c r="H27">
        <v>95475000</v>
      </c>
      <c r="I27">
        <v>0</v>
      </c>
      <c r="J27">
        <v>0</v>
      </c>
      <c r="K27">
        <v>95475000</v>
      </c>
      <c r="L27">
        <v>95475000</v>
      </c>
      <c r="M27">
        <v>82176875</v>
      </c>
      <c r="N27">
        <v>86400</v>
      </c>
      <c r="O27">
        <v>12343400</v>
      </c>
      <c r="P27">
        <v>1777420</v>
      </c>
      <c r="Q27">
        <v>96384095</v>
      </c>
      <c r="R27">
        <v>225</v>
      </c>
      <c r="S27">
        <v>2173700</v>
      </c>
      <c r="T27">
        <v>4</v>
      </c>
      <c r="U27">
        <v>229</v>
      </c>
      <c r="V27">
        <v>796000</v>
      </c>
      <c r="W27">
        <f t="shared" si="0"/>
        <v>2969700</v>
      </c>
      <c r="X27">
        <v>100.95218119926683</v>
      </c>
    </row>
    <row r="28" spans="1:24" x14ac:dyDescent="0.25">
      <c r="A28" t="s">
        <v>25</v>
      </c>
      <c r="B28">
        <v>5035</v>
      </c>
      <c r="C28">
        <v>3</v>
      </c>
      <c r="D28">
        <v>23</v>
      </c>
      <c r="E28">
        <v>2310</v>
      </c>
      <c r="F28" t="s">
        <v>40</v>
      </c>
      <c r="G28">
        <v>2420000</v>
      </c>
      <c r="H28">
        <v>2420000</v>
      </c>
      <c r="I28">
        <v>0</v>
      </c>
      <c r="J28">
        <v>0</v>
      </c>
      <c r="K28">
        <v>2420000</v>
      </c>
      <c r="L28">
        <v>2420000</v>
      </c>
      <c r="M28">
        <v>930000</v>
      </c>
      <c r="N28">
        <v>0</v>
      </c>
      <c r="O28">
        <v>1235320</v>
      </c>
      <c r="P28">
        <v>270000</v>
      </c>
      <c r="Q28">
        <v>2435320</v>
      </c>
      <c r="R28">
        <v>37</v>
      </c>
      <c r="S28">
        <v>303840</v>
      </c>
      <c r="T28">
        <v>0</v>
      </c>
      <c r="U28">
        <v>37</v>
      </c>
      <c r="V28">
        <v>56000</v>
      </c>
      <c r="W28">
        <f t="shared" si="0"/>
        <v>359840</v>
      </c>
      <c r="X28">
        <v>100.63305785123966</v>
      </c>
    </row>
    <row r="29" spans="1:24" x14ac:dyDescent="0.25">
      <c r="A29" t="s">
        <v>25</v>
      </c>
      <c r="B29">
        <v>5038</v>
      </c>
      <c r="C29">
        <v>3</v>
      </c>
      <c r="D29">
        <v>24</v>
      </c>
      <c r="E29">
        <v>2410</v>
      </c>
      <c r="F29" t="s">
        <v>32</v>
      </c>
      <c r="G29">
        <v>222000000</v>
      </c>
      <c r="H29">
        <v>222000000</v>
      </c>
      <c r="I29">
        <v>0</v>
      </c>
      <c r="J29">
        <v>0</v>
      </c>
      <c r="K29">
        <v>222000000</v>
      </c>
      <c r="L29">
        <v>222000000</v>
      </c>
      <c r="M29">
        <v>192786500</v>
      </c>
      <c r="N29">
        <v>0</v>
      </c>
      <c r="O29">
        <v>26358000</v>
      </c>
      <c r="P29">
        <v>2630000</v>
      </c>
      <c r="Q29">
        <v>221774500</v>
      </c>
      <c r="R29">
        <v>610</v>
      </c>
      <c r="S29">
        <v>5532000</v>
      </c>
      <c r="T29">
        <v>0</v>
      </c>
      <c r="U29">
        <v>610</v>
      </c>
      <c r="V29">
        <v>2438000</v>
      </c>
      <c r="W29">
        <f t="shared" si="0"/>
        <v>7970000</v>
      </c>
      <c r="X29">
        <v>99.898423423423424</v>
      </c>
    </row>
    <row r="30" spans="1:24" x14ac:dyDescent="0.25">
      <c r="A30" t="s">
        <v>23</v>
      </c>
      <c r="B30">
        <v>3068</v>
      </c>
      <c r="C30">
        <v>3</v>
      </c>
      <c r="D30">
        <v>22</v>
      </c>
      <c r="E30">
        <v>2219</v>
      </c>
      <c r="F30" t="s">
        <v>38</v>
      </c>
      <c r="G30">
        <v>10251183</v>
      </c>
      <c r="H30">
        <v>10251183</v>
      </c>
      <c r="I30">
        <v>0</v>
      </c>
      <c r="J30">
        <v>0</v>
      </c>
      <c r="K30">
        <v>10251183</v>
      </c>
      <c r="L30">
        <v>10227383</v>
      </c>
      <c r="M30">
        <v>8804280</v>
      </c>
      <c r="N30">
        <v>0</v>
      </c>
      <c r="O30">
        <v>1253560</v>
      </c>
      <c r="P30">
        <v>172000</v>
      </c>
      <c r="Q30">
        <v>10229840</v>
      </c>
      <c r="R30">
        <v>35</v>
      </c>
      <c r="S30">
        <v>326400</v>
      </c>
      <c r="T30">
        <v>1</v>
      </c>
      <c r="U30">
        <v>36</v>
      </c>
      <c r="V30">
        <v>111600</v>
      </c>
      <c r="W30">
        <f t="shared" si="0"/>
        <v>438000</v>
      </c>
      <c r="X30">
        <v>99.791799639124577</v>
      </c>
    </row>
    <row r="31" spans="1:24" x14ac:dyDescent="0.25">
      <c r="A31" t="s">
        <v>23</v>
      </c>
      <c r="B31">
        <v>3027</v>
      </c>
      <c r="C31">
        <v>3</v>
      </c>
      <c r="D31">
        <v>22</v>
      </c>
      <c r="E31">
        <v>2220</v>
      </c>
      <c r="F31" t="s">
        <v>41</v>
      </c>
      <c r="G31">
        <v>21496248</v>
      </c>
      <c r="H31">
        <v>21496248</v>
      </c>
      <c r="I31">
        <v>0</v>
      </c>
      <c r="J31">
        <v>0</v>
      </c>
      <c r="K31">
        <v>21496248</v>
      </c>
      <c r="L31">
        <v>21496248</v>
      </c>
      <c r="M31">
        <v>20363474</v>
      </c>
      <c r="N31">
        <v>77042</v>
      </c>
      <c r="O31">
        <v>867266</v>
      </c>
      <c r="P31">
        <v>120800</v>
      </c>
      <c r="Q31">
        <v>21428582</v>
      </c>
      <c r="R31">
        <v>34</v>
      </c>
      <c r="S31">
        <v>279600</v>
      </c>
      <c r="T31">
        <v>2</v>
      </c>
      <c r="U31">
        <v>36</v>
      </c>
      <c r="V31">
        <v>62400</v>
      </c>
      <c r="W31">
        <f t="shared" si="0"/>
        <v>342000</v>
      </c>
      <c r="X31">
        <v>99.685219485744682</v>
      </c>
    </row>
    <row r="32" spans="1:24" x14ac:dyDescent="0.25">
      <c r="A32" t="s">
        <v>23</v>
      </c>
      <c r="B32">
        <v>3580</v>
      </c>
      <c r="C32">
        <v>3</v>
      </c>
      <c r="D32">
        <v>25</v>
      </c>
      <c r="E32">
        <v>2512</v>
      </c>
      <c r="F32" t="s">
        <v>42</v>
      </c>
      <c r="G32">
        <v>29437200</v>
      </c>
      <c r="H32">
        <v>29439509</v>
      </c>
      <c r="I32">
        <v>0</v>
      </c>
      <c r="J32">
        <v>0</v>
      </c>
      <c r="K32">
        <v>29439509</v>
      </c>
      <c r="L32">
        <v>29439509</v>
      </c>
      <c r="M32">
        <v>28376339</v>
      </c>
      <c r="N32">
        <v>0</v>
      </c>
      <c r="O32">
        <v>504640</v>
      </c>
      <c r="P32">
        <v>36720</v>
      </c>
      <c r="Q32">
        <v>28917699</v>
      </c>
      <c r="R32">
        <v>26</v>
      </c>
      <c r="S32">
        <v>174000</v>
      </c>
      <c r="T32">
        <v>2</v>
      </c>
      <c r="U32">
        <v>28</v>
      </c>
      <c r="V32">
        <v>128160</v>
      </c>
      <c r="W32">
        <f t="shared" si="0"/>
        <v>302160</v>
      </c>
      <c r="X32">
        <v>98.227517992912183</v>
      </c>
    </row>
    <row r="33" spans="1:24" x14ac:dyDescent="0.25">
      <c r="A33" t="s">
        <v>25</v>
      </c>
      <c r="B33">
        <v>5503</v>
      </c>
      <c r="C33">
        <v>3</v>
      </c>
      <c r="D33">
        <v>10</v>
      </c>
      <c r="E33">
        <v>1050</v>
      </c>
      <c r="F33" t="s">
        <v>36</v>
      </c>
      <c r="G33">
        <v>3592500</v>
      </c>
      <c r="H33">
        <v>3592500</v>
      </c>
      <c r="I33">
        <v>0</v>
      </c>
      <c r="J33">
        <v>0</v>
      </c>
      <c r="K33">
        <v>3592500</v>
      </c>
      <c r="L33">
        <v>3592500</v>
      </c>
      <c r="M33">
        <v>1724720</v>
      </c>
      <c r="N33">
        <v>778700</v>
      </c>
      <c r="O33">
        <v>734210</v>
      </c>
      <c r="P33">
        <v>280000</v>
      </c>
      <c r="Q33">
        <v>3517630</v>
      </c>
      <c r="R33">
        <v>30</v>
      </c>
      <c r="S33">
        <v>214500</v>
      </c>
      <c r="T33">
        <v>0</v>
      </c>
      <c r="U33">
        <v>30</v>
      </c>
      <c r="V33">
        <v>157400</v>
      </c>
      <c r="W33">
        <f t="shared" si="0"/>
        <v>371900</v>
      </c>
      <c r="X33">
        <v>97.91593597773138</v>
      </c>
    </row>
    <row r="34" spans="1:24" x14ac:dyDescent="0.25">
      <c r="A34" t="s">
        <v>23</v>
      </c>
      <c r="B34">
        <v>3548</v>
      </c>
      <c r="C34">
        <v>3</v>
      </c>
      <c r="D34">
        <v>22</v>
      </c>
      <c r="E34">
        <v>2219</v>
      </c>
      <c r="F34" t="s">
        <v>38</v>
      </c>
      <c r="G34">
        <v>12600000</v>
      </c>
      <c r="H34">
        <v>12600000</v>
      </c>
      <c r="I34">
        <v>0</v>
      </c>
      <c r="J34">
        <v>0</v>
      </c>
      <c r="K34">
        <v>12600000</v>
      </c>
      <c r="L34">
        <v>12600000</v>
      </c>
      <c r="M34">
        <v>9938000</v>
      </c>
      <c r="N34">
        <v>0</v>
      </c>
      <c r="O34">
        <v>897020</v>
      </c>
      <c r="P34">
        <v>1423020</v>
      </c>
      <c r="Q34">
        <v>12258040</v>
      </c>
      <c r="R34">
        <v>39</v>
      </c>
      <c r="S34">
        <v>443400</v>
      </c>
      <c r="T34">
        <v>4</v>
      </c>
      <c r="U34">
        <v>43</v>
      </c>
      <c r="V34">
        <v>46200</v>
      </c>
      <c r="W34">
        <f t="shared" si="0"/>
        <v>489600</v>
      </c>
      <c r="X34">
        <v>97.286031746031739</v>
      </c>
    </row>
    <row r="35" spans="1:24" x14ac:dyDescent="0.25">
      <c r="A35" t="s">
        <v>25</v>
      </c>
      <c r="B35">
        <v>5008</v>
      </c>
      <c r="C35">
        <v>3</v>
      </c>
      <c r="D35">
        <v>10</v>
      </c>
      <c r="E35">
        <v>1079</v>
      </c>
      <c r="F35" t="s">
        <v>39</v>
      </c>
      <c r="G35">
        <v>14181804</v>
      </c>
      <c r="H35">
        <v>14184534</v>
      </c>
      <c r="I35">
        <v>0</v>
      </c>
      <c r="J35">
        <v>0</v>
      </c>
      <c r="K35">
        <v>14184534</v>
      </c>
      <c r="L35">
        <v>14184534</v>
      </c>
      <c r="M35">
        <v>12085810</v>
      </c>
      <c r="N35">
        <v>279888</v>
      </c>
      <c r="O35">
        <v>371690</v>
      </c>
      <c r="P35">
        <v>1037480</v>
      </c>
      <c r="Q35">
        <v>13774868</v>
      </c>
      <c r="R35">
        <v>35</v>
      </c>
      <c r="S35">
        <v>244800</v>
      </c>
      <c r="T35">
        <v>1</v>
      </c>
      <c r="U35">
        <v>36</v>
      </c>
      <c r="V35">
        <v>84240</v>
      </c>
      <c r="W35">
        <f t="shared" si="0"/>
        <v>329040</v>
      </c>
      <c r="X35">
        <v>97.111882561668921</v>
      </c>
    </row>
    <row r="36" spans="1:24" x14ac:dyDescent="0.25">
      <c r="A36" t="s">
        <v>23</v>
      </c>
      <c r="B36">
        <v>3051</v>
      </c>
      <c r="C36">
        <v>3</v>
      </c>
      <c r="D36">
        <v>25</v>
      </c>
      <c r="E36">
        <v>2511</v>
      </c>
      <c r="F36" t="s">
        <v>43</v>
      </c>
      <c r="G36">
        <v>8464626</v>
      </c>
      <c r="H36">
        <v>8464626</v>
      </c>
      <c r="I36">
        <v>0</v>
      </c>
      <c r="J36">
        <v>0</v>
      </c>
      <c r="K36">
        <v>8464626</v>
      </c>
      <c r="L36">
        <v>8464626</v>
      </c>
      <c r="M36">
        <v>6333806</v>
      </c>
      <c r="N36">
        <v>0</v>
      </c>
      <c r="O36">
        <v>1250054</v>
      </c>
      <c r="P36">
        <v>624612</v>
      </c>
      <c r="Q36">
        <v>8208472</v>
      </c>
      <c r="R36">
        <v>140</v>
      </c>
      <c r="S36">
        <v>1047220</v>
      </c>
      <c r="T36">
        <v>0</v>
      </c>
      <c r="U36">
        <v>140</v>
      </c>
      <c r="V36">
        <v>880360</v>
      </c>
      <c r="W36">
        <f t="shared" si="0"/>
        <v>1927580</v>
      </c>
      <c r="X36">
        <v>96.973829676585837</v>
      </c>
    </row>
    <row r="37" spans="1:24" x14ac:dyDescent="0.25">
      <c r="A37" t="s">
        <v>23</v>
      </c>
      <c r="B37">
        <v>3657</v>
      </c>
      <c r="C37">
        <v>3</v>
      </c>
      <c r="D37">
        <v>11</v>
      </c>
      <c r="E37">
        <v>1104</v>
      </c>
      <c r="F37" t="s">
        <v>44</v>
      </c>
      <c r="G37">
        <v>5106314</v>
      </c>
      <c r="H37">
        <v>5106314</v>
      </c>
      <c r="I37">
        <v>0</v>
      </c>
      <c r="J37">
        <v>0</v>
      </c>
      <c r="K37">
        <v>5106314</v>
      </c>
      <c r="L37">
        <v>5106314</v>
      </c>
      <c r="M37">
        <v>396900</v>
      </c>
      <c r="N37">
        <v>2435781</v>
      </c>
      <c r="O37">
        <v>480080</v>
      </c>
      <c r="P37">
        <v>1630000</v>
      </c>
      <c r="Q37">
        <v>4942761</v>
      </c>
      <c r="R37">
        <v>86</v>
      </c>
      <c r="S37">
        <v>455800</v>
      </c>
      <c r="T37">
        <v>4</v>
      </c>
      <c r="U37">
        <v>90</v>
      </c>
      <c r="V37">
        <v>88800</v>
      </c>
      <c r="W37">
        <f t="shared" si="0"/>
        <v>544600</v>
      </c>
      <c r="X37">
        <v>96.797043816733549</v>
      </c>
    </row>
    <row r="38" spans="1:24" x14ac:dyDescent="0.25">
      <c r="A38" t="s">
        <v>23</v>
      </c>
      <c r="B38">
        <v>3004</v>
      </c>
      <c r="C38">
        <v>3</v>
      </c>
      <c r="D38">
        <v>10</v>
      </c>
      <c r="E38">
        <v>1050</v>
      </c>
      <c r="F38" t="s">
        <v>36</v>
      </c>
      <c r="G38">
        <v>8724800</v>
      </c>
      <c r="H38">
        <v>8724800</v>
      </c>
      <c r="I38">
        <v>0</v>
      </c>
      <c r="J38">
        <v>0</v>
      </c>
      <c r="K38">
        <v>8724800</v>
      </c>
      <c r="L38">
        <v>8724800</v>
      </c>
      <c r="M38">
        <v>6111114</v>
      </c>
      <c r="N38">
        <v>1420435</v>
      </c>
      <c r="O38">
        <v>771512</v>
      </c>
      <c r="P38">
        <v>135008</v>
      </c>
      <c r="Q38">
        <v>8438069</v>
      </c>
      <c r="R38">
        <v>37</v>
      </c>
      <c r="S38">
        <v>323400</v>
      </c>
      <c r="T38">
        <v>2</v>
      </c>
      <c r="U38">
        <v>39</v>
      </c>
      <c r="V38">
        <v>50448</v>
      </c>
      <c r="W38">
        <f t="shared" si="0"/>
        <v>373848</v>
      </c>
      <c r="X38">
        <v>96.713609481019631</v>
      </c>
    </row>
    <row r="39" spans="1:24" x14ac:dyDescent="0.25">
      <c r="A39" t="s">
        <v>23</v>
      </c>
      <c r="B39">
        <v>3022</v>
      </c>
      <c r="C39">
        <v>3</v>
      </c>
      <c r="D39">
        <v>19</v>
      </c>
      <c r="E39">
        <v>1910</v>
      </c>
      <c r="F39" t="s">
        <v>45</v>
      </c>
      <c r="G39">
        <v>73158000</v>
      </c>
      <c r="H39">
        <v>73158000</v>
      </c>
      <c r="I39">
        <v>0</v>
      </c>
      <c r="J39">
        <v>0</v>
      </c>
      <c r="K39">
        <v>73158000</v>
      </c>
      <c r="L39">
        <v>73158000</v>
      </c>
      <c r="M39">
        <v>67840848</v>
      </c>
      <c r="N39">
        <v>0</v>
      </c>
      <c r="O39">
        <v>2632832</v>
      </c>
      <c r="P39">
        <v>157522</v>
      </c>
      <c r="Q39">
        <v>70631202</v>
      </c>
      <c r="R39">
        <v>33</v>
      </c>
      <c r="S39">
        <v>248400</v>
      </c>
      <c r="T39">
        <v>0</v>
      </c>
      <c r="U39">
        <v>33</v>
      </c>
      <c r="V39">
        <v>528330</v>
      </c>
      <c r="W39">
        <f t="shared" si="0"/>
        <v>776730</v>
      </c>
      <c r="X39">
        <v>96.546108422865586</v>
      </c>
    </row>
    <row r="40" spans="1:24" x14ac:dyDescent="0.25">
      <c r="A40" t="s">
        <v>25</v>
      </c>
      <c r="B40">
        <v>5537</v>
      </c>
      <c r="C40">
        <v>3</v>
      </c>
      <c r="D40">
        <v>22</v>
      </c>
      <c r="E40">
        <v>2220</v>
      </c>
      <c r="F40" t="s">
        <v>41</v>
      </c>
      <c r="G40">
        <v>10648800</v>
      </c>
      <c r="H40">
        <v>10645950</v>
      </c>
      <c r="I40">
        <v>0</v>
      </c>
      <c r="J40">
        <v>0</v>
      </c>
      <c r="K40">
        <v>10645950</v>
      </c>
      <c r="L40">
        <v>10645950</v>
      </c>
      <c r="M40">
        <v>10099710</v>
      </c>
      <c r="N40">
        <v>1900</v>
      </c>
      <c r="O40">
        <v>45736</v>
      </c>
      <c r="P40">
        <v>86720</v>
      </c>
      <c r="Q40">
        <v>10234066</v>
      </c>
      <c r="R40">
        <v>10</v>
      </c>
      <c r="S40">
        <v>88200</v>
      </c>
      <c r="T40">
        <v>0</v>
      </c>
      <c r="U40">
        <v>10</v>
      </c>
      <c r="V40">
        <v>14400</v>
      </c>
      <c r="W40">
        <f t="shared" si="0"/>
        <v>102600</v>
      </c>
      <c r="X40">
        <v>96.131073318961668</v>
      </c>
    </row>
    <row r="41" spans="1:24" x14ac:dyDescent="0.25">
      <c r="A41" t="s">
        <v>46</v>
      </c>
      <c r="B41">
        <v>1007</v>
      </c>
      <c r="C41">
        <v>3</v>
      </c>
      <c r="D41">
        <v>10</v>
      </c>
      <c r="E41">
        <v>1040</v>
      </c>
      <c r="F41" t="s">
        <v>47</v>
      </c>
      <c r="G41">
        <v>187515000</v>
      </c>
      <c r="H41">
        <v>188478000</v>
      </c>
      <c r="I41">
        <v>0</v>
      </c>
      <c r="J41">
        <v>0</v>
      </c>
      <c r="K41">
        <v>188478000</v>
      </c>
      <c r="L41">
        <v>188478000</v>
      </c>
      <c r="M41">
        <v>179850000</v>
      </c>
      <c r="N41">
        <v>141004</v>
      </c>
      <c r="O41">
        <v>478556</v>
      </c>
      <c r="P41">
        <v>140200</v>
      </c>
      <c r="Q41">
        <v>180609760</v>
      </c>
      <c r="R41">
        <v>141</v>
      </c>
      <c r="S41">
        <v>1281120</v>
      </c>
      <c r="T41">
        <v>0</v>
      </c>
      <c r="U41">
        <v>141</v>
      </c>
      <c r="V41">
        <v>647668</v>
      </c>
      <c r="W41">
        <f t="shared" si="0"/>
        <v>1928788</v>
      </c>
      <c r="X41">
        <v>95.82538015046849</v>
      </c>
    </row>
    <row r="42" spans="1:24" x14ac:dyDescent="0.25">
      <c r="A42" t="s">
        <v>25</v>
      </c>
      <c r="B42">
        <v>5040</v>
      </c>
      <c r="C42">
        <v>3</v>
      </c>
      <c r="D42">
        <v>10</v>
      </c>
      <c r="E42">
        <v>1040</v>
      </c>
      <c r="F42" t="s">
        <v>47</v>
      </c>
      <c r="G42">
        <v>37070000</v>
      </c>
      <c r="H42">
        <v>37070000</v>
      </c>
      <c r="I42">
        <v>0</v>
      </c>
      <c r="J42">
        <v>0</v>
      </c>
      <c r="K42">
        <v>37070000</v>
      </c>
      <c r="L42">
        <v>37070000</v>
      </c>
      <c r="M42">
        <v>29984472</v>
      </c>
      <c r="N42">
        <v>2662314</v>
      </c>
      <c r="O42">
        <v>2190178</v>
      </c>
      <c r="P42">
        <v>354520</v>
      </c>
      <c r="Q42">
        <v>35191484</v>
      </c>
      <c r="R42">
        <v>40</v>
      </c>
      <c r="S42">
        <v>617400</v>
      </c>
      <c r="T42">
        <v>0</v>
      </c>
      <c r="U42">
        <v>40</v>
      </c>
      <c r="V42">
        <v>226700</v>
      </c>
      <c r="W42">
        <f t="shared" si="0"/>
        <v>844100</v>
      </c>
      <c r="X42">
        <v>94.932516859994607</v>
      </c>
    </row>
    <row r="43" spans="1:24" x14ac:dyDescent="0.25">
      <c r="A43" t="s">
        <v>23</v>
      </c>
      <c r="B43">
        <v>3087</v>
      </c>
      <c r="C43">
        <v>3</v>
      </c>
      <c r="D43">
        <v>19</v>
      </c>
      <c r="E43">
        <v>1910</v>
      </c>
      <c r="F43" t="s">
        <v>45</v>
      </c>
      <c r="G43">
        <v>70600000</v>
      </c>
      <c r="H43">
        <v>70600000</v>
      </c>
      <c r="I43">
        <v>0</v>
      </c>
      <c r="J43">
        <v>0</v>
      </c>
      <c r="K43">
        <v>70600000</v>
      </c>
      <c r="L43">
        <v>70000000</v>
      </c>
      <c r="M43">
        <v>64360000</v>
      </c>
      <c r="N43">
        <v>292550</v>
      </c>
      <c r="O43">
        <v>1430500</v>
      </c>
      <c r="P43">
        <v>775716</v>
      </c>
      <c r="Q43">
        <v>66858766</v>
      </c>
      <c r="R43">
        <v>65</v>
      </c>
      <c r="S43">
        <v>617200</v>
      </c>
      <c r="T43">
        <v>1</v>
      </c>
      <c r="U43">
        <v>66</v>
      </c>
      <c r="V43">
        <v>245800</v>
      </c>
      <c r="W43">
        <f t="shared" si="0"/>
        <v>863000</v>
      </c>
      <c r="X43">
        <v>94.70080169971672</v>
      </c>
    </row>
    <row r="44" spans="1:24" x14ac:dyDescent="0.25">
      <c r="A44" t="s">
        <v>25</v>
      </c>
      <c r="B44">
        <v>5059</v>
      </c>
      <c r="C44">
        <v>3</v>
      </c>
      <c r="D44">
        <v>10</v>
      </c>
      <c r="E44">
        <v>1079</v>
      </c>
      <c r="F44" t="s">
        <v>39</v>
      </c>
      <c r="G44">
        <v>13662000</v>
      </c>
      <c r="H44">
        <v>13671000</v>
      </c>
      <c r="I44">
        <v>0</v>
      </c>
      <c r="J44">
        <v>0</v>
      </c>
      <c r="K44">
        <v>13671000</v>
      </c>
      <c r="L44">
        <v>13671000</v>
      </c>
      <c r="M44">
        <v>7598250</v>
      </c>
      <c r="N44">
        <v>3859145</v>
      </c>
      <c r="O44">
        <v>1067600</v>
      </c>
      <c r="P44">
        <v>395800</v>
      </c>
      <c r="Q44">
        <v>12920795</v>
      </c>
      <c r="R44">
        <v>65</v>
      </c>
      <c r="S44">
        <v>312600</v>
      </c>
      <c r="T44">
        <v>0</v>
      </c>
      <c r="U44">
        <v>65</v>
      </c>
      <c r="V44">
        <v>67560</v>
      </c>
      <c r="W44">
        <f t="shared" si="0"/>
        <v>380160</v>
      </c>
      <c r="X44">
        <v>94.512435081559516</v>
      </c>
    </row>
    <row r="45" spans="1:24" x14ac:dyDescent="0.25">
      <c r="A45" t="s">
        <v>46</v>
      </c>
      <c r="B45">
        <v>1035</v>
      </c>
      <c r="C45">
        <v>3</v>
      </c>
      <c r="D45">
        <v>10</v>
      </c>
      <c r="E45">
        <v>1074</v>
      </c>
      <c r="F45" t="s">
        <v>48</v>
      </c>
      <c r="G45">
        <v>17514000</v>
      </c>
      <c r="H45">
        <v>17590450</v>
      </c>
      <c r="I45">
        <v>103400</v>
      </c>
      <c r="J45">
        <v>0</v>
      </c>
      <c r="K45">
        <v>17693850</v>
      </c>
      <c r="L45">
        <v>17693850</v>
      </c>
      <c r="M45">
        <v>15178410</v>
      </c>
      <c r="N45">
        <v>974776</v>
      </c>
      <c r="O45">
        <v>413062</v>
      </c>
      <c r="P45">
        <v>91400</v>
      </c>
      <c r="Q45">
        <v>16657648</v>
      </c>
      <c r="R45">
        <v>49</v>
      </c>
      <c r="S45">
        <v>343200</v>
      </c>
      <c r="T45">
        <v>0</v>
      </c>
      <c r="U45">
        <v>49</v>
      </c>
      <c r="V45">
        <v>61440</v>
      </c>
      <c r="W45">
        <f t="shared" si="0"/>
        <v>404640</v>
      </c>
      <c r="X45">
        <v>94.143716602096205</v>
      </c>
    </row>
    <row r="46" spans="1:24" x14ac:dyDescent="0.25">
      <c r="A46" t="s">
        <v>23</v>
      </c>
      <c r="B46">
        <v>3527</v>
      </c>
      <c r="C46">
        <v>3</v>
      </c>
      <c r="D46">
        <v>10</v>
      </c>
      <c r="E46">
        <v>1073</v>
      </c>
      <c r="F46" t="s">
        <v>37</v>
      </c>
      <c r="G46">
        <v>2580000</v>
      </c>
      <c r="H46">
        <v>2580000</v>
      </c>
      <c r="I46">
        <v>0</v>
      </c>
      <c r="J46">
        <v>0</v>
      </c>
      <c r="K46">
        <v>2580000</v>
      </c>
      <c r="L46">
        <v>2580000</v>
      </c>
      <c r="M46">
        <v>1731405</v>
      </c>
      <c r="N46">
        <v>370000</v>
      </c>
      <c r="O46">
        <v>232200</v>
      </c>
      <c r="P46">
        <v>94120</v>
      </c>
      <c r="Q46">
        <v>2427725</v>
      </c>
      <c r="R46">
        <v>43</v>
      </c>
      <c r="S46">
        <v>200100</v>
      </c>
      <c r="T46">
        <v>1</v>
      </c>
      <c r="U46">
        <v>44</v>
      </c>
      <c r="V46">
        <v>56000</v>
      </c>
      <c r="W46">
        <f t="shared" si="0"/>
        <v>256100</v>
      </c>
      <c r="X46">
        <v>94.097868217054256</v>
      </c>
    </row>
    <row r="47" spans="1:24" x14ac:dyDescent="0.25">
      <c r="A47" t="s">
        <v>23</v>
      </c>
      <c r="B47">
        <v>3035</v>
      </c>
      <c r="C47">
        <v>3</v>
      </c>
      <c r="D47">
        <v>23</v>
      </c>
      <c r="E47">
        <v>2395</v>
      </c>
      <c r="F47" t="s">
        <v>26</v>
      </c>
      <c r="G47">
        <v>23004000</v>
      </c>
      <c r="H47">
        <v>23004000</v>
      </c>
      <c r="I47">
        <v>0</v>
      </c>
      <c r="J47">
        <v>0</v>
      </c>
      <c r="K47">
        <v>23004000</v>
      </c>
      <c r="L47">
        <v>23004000</v>
      </c>
      <c r="M47">
        <v>18046754</v>
      </c>
      <c r="N47">
        <v>0</v>
      </c>
      <c r="O47">
        <v>3198616</v>
      </c>
      <c r="P47">
        <v>351732</v>
      </c>
      <c r="Q47">
        <v>21597102</v>
      </c>
      <c r="R47">
        <v>101</v>
      </c>
      <c r="S47">
        <v>797700</v>
      </c>
      <c r="T47">
        <v>1</v>
      </c>
      <c r="U47">
        <v>102</v>
      </c>
      <c r="V47">
        <v>411424</v>
      </c>
      <c r="W47">
        <f t="shared" si="0"/>
        <v>1209124</v>
      </c>
      <c r="X47">
        <v>93.884115805946792</v>
      </c>
    </row>
    <row r="48" spans="1:24" x14ac:dyDescent="0.25">
      <c r="A48" t="s">
        <v>23</v>
      </c>
      <c r="B48">
        <v>3080</v>
      </c>
      <c r="C48">
        <v>3</v>
      </c>
      <c r="D48">
        <v>20</v>
      </c>
      <c r="E48">
        <v>2011</v>
      </c>
      <c r="F48" t="s">
        <v>28</v>
      </c>
      <c r="G48">
        <v>3600000</v>
      </c>
      <c r="H48">
        <v>3600000</v>
      </c>
      <c r="I48">
        <v>0</v>
      </c>
      <c r="J48">
        <v>0</v>
      </c>
      <c r="K48">
        <v>3600000</v>
      </c>
      <c r="L48">
        <v>3600000</v>
      </c>
      <c r="M48">
        <v>2287000</v>
      </c>
      <c r="N48">
        <v>0</v>
      </c>
      <c r="O48">
        <v>175300</v>
      </c>
      <c r="P48">
        <v>914600</v>
      </c>
      <c r="Q48">
        <v>3376900</v>
      </c>
      <c r="R48">
        <v>31</v>
      </c>
      <c r="S48">
        <v>298500</v>
      </c>
      <c r="T48">
        <v>2</v>
      </c>
      <c r="U48">
        <v>33</v>
      </c>
      <c r="V48">
        <v>0</v>
      </c>
      <c r="W48">
        <f t="shared" si="0"/>
        <v>298500</v>
      </c>
      <c r="X48">
        <v>93.802777777777777</v>
      </c>
    </row>
    <row r="49" spans="1:24" x14ac:dyDescent="0.25">
      <c r="A49" t="s">
        <v>23</v>
      </c>
      <c r="B49">
        <v>3656</v>
      </c>
      <c r="C49">
        <v>3</v>
      </c>
      <c r="D49">
        <v>10</v>
      </c>
      <c r="E49">
        <v>1080</v>
      </c>
      <c r="F49" t="s">
        <v>49</v>
      </c>
      <c r="G49">
        <v>27650800</v>
      </c>
      <c r="H49">
        <v>27650800</v>
      </c>
      <c r="I49">
        <v>0</v>
      </c>
      <c r="J49">
        <v>0</v>
      </c>
      <c r="K49">
        <v>27650800</v>
      </c>
      <c r="L49">
        <v>27650800</v>
      </c>
      <c r="M49">
        <v>25267659</v>
      </c>
      <c r="N49">
        <v>132300</v>
      </c>
      <c r="O49">
        <v>311800</v>
      </c>
      <c r="P49">
        <v>151000</v>
      </c>
      <c r="Q49">
        <v>25862759</v>
      </c>
      <c r="R49">
        <v>68</v>
      </c>
      <c r="S49">
        <v>516000</v>
      </c>
      <c r="T49">
        <v>0</v>
      </c>
      <c r="U49">
        <v>68</v>
      </c>
      <c r="V49">
        <v>199080</v>
      </c>
      <c r="W49">
        <f t="shared" si="0"/>
        <v>715080</v>
      </c>
      <c r="X49">
        <v>93.533492701838654</v>
      </c>
    </row>
    <row r="50" spans="1:24" x14ac:dyDescent="0.25">
      <c r="A50" t="s">
        <v>25</v>
      </c>
      <c r="B50">
        <v>5046</v>
      </c>
      <c r="C50">
        <v>3</v>
      </c>
      <c r="D50">
        <v>10</v>
      </c>
      <c r="E50">
        <v>1080</v>
      </c>
      <c r="F50" t="s">
        <v>49</v>
      </c>
      <c r="G50">
        <v>47700000</v>
      </c>
      <c r="H50">
        <v>47880000</v>
      </c>
      <c r="I50">
        <v>0</v>
      </c>
      <c r="J50">
        <v>0</v>
      </c>
      <c r="K50">
        <v>47880000</v>
      </c>
      <c r="L50">
        <v>47880000</v>
      </c>
      <c r="M50">
        <v>43700000</v>
      </c>
      <c r="N50">
        <v>232800</v>
      </c>
      <c r="O50">
        <v>433560</v>
      </c>
      <c r="P50">
        <v>206000</v>
      </c>
      <c r="Q50">
        <v>44572360</v>
      </c>
      <c r="R50">
        <v>58</v>
      </c>
      <c r="S50">
        <v>913800</v>
      </c>
      <c r="T50">
        <v>1</v>
      </c>
      <c r="U50">
        <v>59</v>
      </c>
      <c r="V50">
        <v>134000</v>
      </c>
      <c r="W50">
        <f t="shared" si="0"/>
        <v>1047800</v>
      </c>
      <c r="X50">
        <v>93.091812865497076</v>
      </c>
    </row>
    <row r="51" spans="1:24" x14ac:dyDescent="0.25">
      <c r="A51" t="s">
        <v>25</v>
      </c>
      <c r="B51">
        <v>5528</v>
      </c>
      <c r="C51">
        <v>3</v>
      </c>
      <c r="D51">
        <v>17</v>
      </c>
      <c r="E51">
        <v>1702</v>
      </c>
      <c r="F51" t="s">
        <v>50</v>
      </c>
      <c r="G51">
        <v>4923200</v>
      </c>
      <c r="H51">
        <v>4912340</v>
      </c>
      <c r="I51">
        <v>0</v>
      </c>
      <c r="J51">
        <v>0</v>
      </c>
      <c r="K51">
        <v>4912340</v>
      </c>
      <c r="L51">
        <v>4912340</v>
      </c>
      <c r="M51">
        <v>4165130</v>
      </c>
      <c r="N51">
        <v>48705</v>
      </c>
      <c r="O51">
        <v>87578</v>
      </c>
      <c r="P51">
        <v>267330</v>
      </c>
      <c r="Q51">
        <v>4568743</v>
      </c>
      <c r="R51">
        <v>27</v>
      </c>
      <c r="S51">
        <v>141600</v>
      </c>
      <c r="T51">
        <v>4</v>
      </c>
      <c r="U51">
        <v>31</v>
      </c>
      <c r="V51">
        <v>79312</v>
      </c>
      <c r="W51">
        <f t="shared" si="0"/>
        <v>220912</v>
      </c>
      <c r="X51">
        <v>93.005431220151706</v>
      </c>
    </row>
    <row r="52" spans="1:24" x14ac:dyDescent="0.25">
      <c r="A52" t="s">
        <v>25</v>
      </c>
      <c r="B52">
        <v>5068</v>
      </c>
      <c r="C52">
        <v>3</v>
      </c>
      <c r="D52">
        <v>23</v>
      </c>
      <c r="E52">
        <v>2395</v>
      </c>
      <c r="F52" t="s">
        <v>26</v>
      </c>
      <c r="G52">
        <v>4300000</v>
      </c>
      <c r="H52">
        <v>4300000</v>
      </c>
      <c r="I52">
        <v>0</v>
      </c>
      <c r="J52">
        <v>0</v>
      </c>
      <c r="K52">
        <v>4300000</v>
      </c>
      <c r="L52">
        <v>4300000</v>
      </c>
      <c r="M52">
        <v>3372000</v>
      </c>
      <c r="N52">
        <v>0</v>
      </c>
      <c r="O52">
        <v>484238</v>
      </c>
      <c r="P52">
        <v>139600</v>
      </c>
      <c r="Q52">
        <v>3995838</v>
      </c>
      <c r="R52">
        <v>37</v>
      </c>
      <c r="S52">
        <v>410000</v>
      </c>
      <c r="T52">
        <v>1</v>
      </c>
      <c r="U52">
        <v>38</v>
      </c>
      <c r="V52">
        <v>130000</v>
      </c>
      <c r="W52">
        <f t="shared" si="0"/>
        <v>540000</v>
      </c>
      <c r="X52">
        <v>92.926465116279061</v>
      </c>
    </row>
    <row r="53" spans="1:24" x14ac:dyDescent="0.25">
      <c r="A53" t="s">
        <v>25</v>
      </c>
      <c r="B53">
        <v>5047</v>
      </c>
      <c r="C53">
        <v>3</v>
      </c>
      <c r="D53">
        <v>10</v>
      </c>
      <c r="E53">
        <v>1080</v>
      </c>
      <c r="F53" t="s">
        <v>49</v>
      </c>
      <c r="G53">
        <v>54000000</v>
      </c>
      <c r="H53">
        <v>54000000</v>
      </c>
      <c r="I53">
        <v>0</v>
      </c>
      <c r="J53">
        <v>0</v>
      </c>
      <c r="K53">
        <v>54000000</v>
      </c>
      <c r="L53">
        <v>54000000</v>
      </c>
      <c r="M53">
        <v>47752000</v>
      </c>
      <c r="N53">
        <v>285000</v>
      </c>
      <c r="O53">
        <v>1514000</v>
      </c>
      <c r="P53">
        <v>550000</v>
      </c>
      <c r="Q53">
        <v>50101000</v>
      </c>
      <c r="R53">
        <v>77</v>
      </c>
      <c r="S53">
        <v>868400</v>
      </c>
      <c r="T53">
        <v>1</v>
      </c>
      <c r="U53">
        <v>78</v>
      </c>
      <c r="V53">
        <v>308000</v>
      </c>
      <c r="W53">
        <f t="shared" si="0"/>
        <v>1176400</v>
      </c>
      <c r="X53">
        <v>92.779629629629639</v>
      </c>
    </row>
    <row r="54" spans="1:24" x14ac:dyDescent="0.25">
      <c r="A54" t="s">
        <v>25</v>
      </c>
      <c r="B54">
        <v>5529</v>
      </c>
      <c r="C54">
        <v>3</v>
      </c>
      <c r="D54">
        <v>17</v>
      </c>
      <c r="E54">
        <v>1701</v>
      </c>
      <c r="F54" t="s">
        <v>51</v>
      </c>
      <c r="G54">
        <v>7623000</v>
      </c>
      <c r="H54">
        <v>7623000</v>
      </c>
      <c r="I54">
        <v>0</v>
      </c>
      <c r="J54">
        <v>0</v>
      </c>
      <c r="K54">
        <v>7623000</v>
      </c>
      <c r="L54">
        <v>7623000</v>
      </c>
      <c r="M54">
        <v>6200872</v>
      </c>
      <c r="N54">
        <v>14540</v>
      </c>
      <c r="O54">
        <v>564398</v>
      </c>
      <c r="P54">
        <v>289260</v>
      </c>
      <c r="Q54">
        <v>7069070</v>
      </c>
      <c r="R54">
        <v>64</v>
      </c>
      <c r="S54">
        <v>535932</v>
      </c>
      <c r="T54">
        <v>1</v>
      </c>
      <c r="U54">
        <v>65</v>
      </c>
      <c r="V54">
        <v>150360</v>
      </c>
      <c r="W54">
        <f t="shared" si="0"/>
        <v>686292</v>
      </c>
      <c r="X54">
        <v>92.73343827889282</v>
      </c>
    </row>
    <row r="55" spans="1:24" x14ac:dyDescent="0.25">
      <c r="A55" t="s">
        <v>23</v>
      </c>
      <c r="B55">
        <v>3023</v>
      </c>
      <c r="C55">
        <v>3</v>
      </c>
      <c r="D55">
        <v>19</v>
      </c>
      <c r="E55">
        <v>1920</v>
      </c>
      <c r="F55" t="s">
        <v>52</v>
      </c>
      <c r="G55">
        <v>2782365</v>
      </c>
      <c r="H55">
        <v>2782365</v>
      </c>
      <c r="I55">
        <v>0</v>
      </c>
      <c r="J55">
        <v>0</v>
      </c>
      <c r="K55">
        <v>2782365</v>
      </c>
      <c r="L55">
        <v>2768765</v>
      </c>
      <c r="M55">
        <v>1679757</v>
      </c>
      <c r="N55">
        <v>171000</v>
      </c>
      <c r="O55">
        <v>370620</v>
      </c>
      <c r="P55">
        <v>356694</v>
      </c>
      <c r="Q55">
        <v>2578071</v>
      </c>
      <c r="R55">
        <v>30</v>
      </c>
      <c r="S55">
        <v>243600</v>
      </c>
      <c r="T55">
        <v>0</v>
      </c>
      <c r="U55">
        <v>30</v>
      </c>
      <c r="V55">
        <v>97120</v>
      </c>
      <c r="W55">
        <f t="shared" si="0"/>
        <v>340720</v>
      </c>
      <c r="X55">
        <v>92.65754133623733</v>
      </c>
    </row>
    <row r="56" spans="1:24" x14ac:dyDescent="0.25">
      <c r="A56" t="s">
        <v>25</v>
      </c>
      <c r="B56">
        <v>5576</v>
      </c>
      <c r="C56">
        <v>3</v>
      </c>
      <c r="D56">
        <v>10</v>
      </c>
      <c r="E56">
        <v>1079</v>
      </c>
      <c r="F56" t="s">
        <v>39</v>
      </c>
      <c r="G56">
        <v>3600000</v>
      </c>
      <c r="H56">
        <v>3600000</v>
      </c>
      <c r="I56">
        <v>0</v>
      </c>
      <c r="J56">
        <v>0</v>
      </c>
      <c r="K56">
        <v>3600000</v>
      </c>
      <c r="L56">
        <v>3600000</v>
      </c>
      <c r="M56">
        <v>1920000</v>
      </c>
      <c r="N56">
        <v>699100</v>
      </c>
      <c r="O56">
        <v>490800</v>
      </c>
      <c r="P56">
        <v>224000</v>
      </c>
      <c r="Q56">
        <v>3333900</v>
      </c>
      <c r="R56">
        <v>37</v>
      </c>
      <c r="S56">
        <v>241850</v>
      </c>
      <c r="T56">
        <v>0</v>
      </c>
      <c r="U56">
        <v>37</v>
      </c>
      <c r="V56">
        <v>51000</v>
      </c>
      <c r="W56">
        <f t="shared" si="0"/>
        <v>292850</v>
      </c>
      <c r="X56">
        <v>92.608333333333334</v>
      </c>
    </row>
    <row r="57" spans="1:24" x14ac:dyDescent="0.25">
      <c r="A57" t="s">
        <v>25</v>
      </c>
      <c r="B57">
        <v>5045</v>
      </c>
      <c r="C57">
        <v>3</v>
      </c>
      <c r="D57">
        <v>10</v>
      </c>
      <c r="E57">
        <v>1080</v>
      </c>
      <c r="F57" t="s">
        <v>49</v>
      </c>
      <c r="G57">
        <v>66506880</v>
      </c>
      <c r="H57">
        <v>66506880</v>
      </c>
      <c r="I57">
        <v>0</v>
      </c>
      <c r="J57">
        <v>0</v>
      </c>
      <c r="K57">
        <v>66506880</v>
      </c>
      <c r="L57">
        <v>66506880</v>
      </c>
      <c r="M57">
        <v>58918493</v>
      </c>
      <c r="N57">
        <v>370360</v>
      </c>
      <c r="O57">
        <v>1935608</v>
      </c>
      <c r="P57">
        <v>172460</v>
      </c>
      <c r="Q57">
        <v>61396921</v>
      </c>
      <c r="R57">
        <v>49</v>
      </c>
      <c r="S57">
        <v>540000</v>
      </c>
      <c r="T57">
        <v>3</v>
      </c>
      <c r="U57">
        <v>52</v>
      </c>
      <c r="V57">
        <v>99680</v>
      </c>
      <c r="W57">
        <f t="shared" si="0"/>
        <v>639680</v>
      </c>
      <c r="X57">
        <v>92.316646037222014</v>
      </c>
    </row>
    <row r="58" spans="1:24" x14ac:dyDescent="0.25">
      <c r="A58" t="s">
        <v>23</v>
      </c>
      <c r="B58">
        <v>3042</v>
      </c>
      <c r="C58">
        <v>3</v>
      </c>
      <c r="D58">
        <v>24</v>
      </c>
      <c r="E58">
        <v>2410</v>
      </c>
      <c r="F58" t="s">
        <v>32</v>
      </c>
      <c r="G58">
        <v>123300000</v>
      </c>
      <c r="H58">
        <v>123300000</v>
      </c>
      <c r="I58">
        <v>0</v>
      </c>
      <c r="J58">
        <v>0</v>
      </c>
      <c r="K58">
        <v>123300000</v>
      </c>
      <c r="L58">
        <v>123300000</v>
      </c>
      <c r="M58">
        <v>93766000</v>
      </c>
      <c r="N58">
        <v>144000</v>
      </c>
      <c r="O58">
        <v>17923400</v>
      </c>
      <c r="P58">
        <v>1900920</v>
      </c>
      <c r="Q58">
        <v>113734320</v>
      </c>
      <c r="R58">
        <v>299</v>
      </c>
      <c r="S58">
        <v>3152330</v>
      </c>
      <c r="T58">
        <v>5</v>
      </c>
      <c r="U58">
        <v>304</v>
      </c>
      <c r="V58">
        <v>761136</v>
      </c>
      <c r="W58">
        <f t="shared" si="0"/>
        <v>3913466</v>
      </c>
      <c r="X58">
        <v>92.241946472019464</v>
      </c>
    </row>
    <row r="59" spans="1:24" x14ac:dyDescent="0.25">
      <c r="A59" t="s">
        <v>23</v>
      </c>
      <c r="B59">
        <v>3062</v>
      </c>
      <c r="C59">
        <v>3</v>
      </c>
      <c r="D59">
        <v>10</v>
      </c>
      <c r="E59">
        <v>1010</v>
      </c>
      <c r="F59" t="s">
        <v>53</v>
      </c>
      <c r="G59">
        <v>18223000</v>
      </c>
      <c r="H59">
        <v>18223000</v>
      </c>
      <c r="I59">
        <v>0</v>
      </c>
      <c r="J59">
        <v>0</v>
      </c>
      <c r="K59">
        <v>18223000</v>
      </c>
      <c r="L59">
        <v>18223000</v>
      </c>
      <c r="M59">
        <v>15200000</v>
      </c>
      <c r="N59">
        <v>318900</v>
      </c>
      <c r="O59">
        <v>474530</v>
      </c>
      <c r="P59">
        <v>777200</v>
      </c>
      <c r="Q59">
        <v>16770630</v>
      </c>
      <c r="R59">
        <v>58</v>
      </c>
      <c r="S59">
        <v>237000</v>
      </c>
      <c r="T59">
        <v>2</v>
      </c>
      <c r="U59">
        <v>60</v>
      </c>
      <c r="V59">
        <v>60000</v>
      </c>
      <c r="W59">
        <f t="shared" si="0"/>
        <v>297000</v>
      </c>
      <c r="X59">
        <v>92.030017011469027</v>
      </c>
    </row>
    <row r="60" spans="1:24" x14ac:dyDescent="0.25">
      <c r="A60" t="s">
        <v>25</v>
      </c>
      <c r="B60">
        <v>5538</v>
      </c>
      <c r="C60">
        <v>3</v>
      </c>
      <c r="D60">
        <v>22</v>
      </c>
      <c r="E60">
        <v>2220</v>
      </c>
      <c r="F60" t="s">
        <v>41</v>
      </c>
      <c r="G60">
        <v>8475600</v>
      </c>
      <c r="H60">
        <v>8461930</v>
      </c>
      <c r="I60">
        <v>0</v>
      </c>
      <c r="J60">
        <v>0</v>
      </c>
      <c r="K60">
        <v>8461930</v>
      </c>
      <c r="L60">
        <v>8461930</v>
      </c>
      <c r="M60">
        <v>6664680</v>
      </c>
      <c r="N60">
        <v>42200</v>
      </c>
      <c r="O60">
        <v>615850</v>
      </c>
      <c r="P60">
        <v>435640</v>
      </c>
      <c r="Q60">
        <v>7758370</v>
      </c>
      <c r="R60">
        <v>57</v>
      </c>
      <c r="S60">
        <v>470120</v>
      </c>
      <c r="T60">
        <v>2</v>
      </c>
      <c r="U60">
        <v>59</v>
      </c>
      <c r="V60">
        <v>361800</v>
      </c>
      <c r="W60">
        <f t="shared" si="0"/>
        <v>831920</v>
      </c>
      <c r="X60">
        <v>91.685584730670186</v>
      </c>
    </row>
    <row r="61" spans="1:24" x14ac:dyDescent="0.25">
      <c r="A61" t="s">
        <v>23</v>
      </c>
      <c r="B61">
        <v>3028</v>
      </c>
      <c r="C61">
        <v>3</v>
      </c>
      <c r="D61">
        <v>23</v>
      </c>
      <c r="E61">
        <v>2310</v>
      </c>
      <c r="F61" t="s">
        <v>40</v>
      </c>
      <c r="G61">
        <v>17934048</v>
      </c>
      <c r="H61">
        <v>17934048</v>
      </c>
      <c r="I61">
        <v>0</v>
      </c>
      <c r="J61">
        <v>0</v>
      </c>
      <c r="K61">
        <v>17934048</v>
      </c>
      <c r="L61">
        <v>17934048</v>
      </c>
      <c r="M61">
        <v>15321650</v>
      </c>
      <c r="N61">
        <v>38480</v>
      </c>
      <c r="O61">
        <v>657232</v>
      </c>
      <c r="P61">
        <v>395118</v>
      </c>
      <c r="Q61">
        <v>16412480</v>
      </c>
      <c r="R61">
        <v>60</v>
      </c>
      <c r="S61">
        <v>479808</v>
      </c>
      <c r="T61">
        <v>5</v>
      </c>
      <c r="U61">
        <v>65</v>
      </c>
      <c r="V61">
        <v>49400</v>
      </c>
      <c r="W61">
        <f t="shared" si="0"/>
        <v>529208</v>
      </c>
      <c r="X61">
        <v>91.515758182424847</v>
      </c>
    </row>
    <row r="62" spans="1:24" x14ac:dyDescent="0.25">
      <c r="A62" t="s">
        <v>25</v>
      </c>
      <c r="B62">
        <v>5005</v>
      </c>
      <c r="C62">
        <v>3</v>
      </c>
      <c r="D62">
        <v>10</v>
      </c>
      <c r="E62">
        <v>1073</v>
      </c>
      <c r="F62" t="s">
        <v>37</v>
      </c>
      <c r="G62">
        <v>2461462</v>
      </c>
      <c r="H62">
        <v>2457025</v>
      </c>
      <c r="I62">
        <v>0</v>
      </c>
      <c r="J62">
        <v>0</v>
      </c>
      <c r="K62">
        <v>2457025</v>
      </c>
      <c r="L62">
        <v>2457025</v>
      </c>
      <c r="M62">
        <v>817195</v>
      </c>
      <c r="N62">
        <v>198358</v>
      </c>
      <c r="O62">
        <v>329778</v>
      </c>
      <c r="P62">
        <v>903040</v>
      </c>
      <c r="Q62">
        <v>2248371</v>
      </c>
      <c r="R62">
        <v>53</v>
      </c>
      <c r="S62">
        <v>328200</v>
      </c>
      <c r="T62">
        <v>2</v>
      </c>
      <c r="U62">
        <v>55</v>
      </c>
      <c r="V62">
        <v>114880</v>
      </c>
      <c r="W62">
        <f t="shared" si="0"/>
        <v>443080</v>
      </c>
      <c r="X62">
        <v>91.507860115383437</v>
      </c>
    </row>
    <row r="63" spans="1:24" x14ac:dyDescent="0.25">
      <c r="A63" t="s">
        <v>46</v>
      </c>
      <c r="B63">
        <v>1010</v>
      </c>
      <c r="C63">
        <v>3</v>
      </c>
      <c r="D63">
        <v>22</v>
      </c>
      <c r="E63">
        <v>2220</v>
      </c>
      <c r="F63" t="s">
        <v>41</v>
      </c>
      <c r="G63">
        <v>750000</v>
      </c>
      <c r="H63">
        <v>759000</v>
      </c>
      <c r="I63">
        <v>0</v>
      </c>
      <c r="J63">
        <v>0</v>
      </c>
      <c r="K63">
        <v>759000</v>
      </c>
      <c r="L63">
        <v>759000</v>
      </c>
      <c r="M63">
        <v>472800</v>
      </c>
      <c r="N63">
        <v>53700</v>
      </c>
      <c r="O63">
        <v>144926</v>
      </c>
      <c r="P63">
        <v>19300</v>
      </c>
      <c r="Q63">
        <v>690726</v>
      </c>
      <c r="R63">
        <v>18</v>
      </c>
      <c r="S63">
        <v>63500</v>
      </c>
      <c r="T63">
        <v>0</v>
      </c>
      <c r="U63">
        <v>18</v>
      </c>
      <c r="V63">
        <v>9000</v>
      </c>
      <c r="W63">
        <f t="shared" si="0"/>
        <v>72500</v>
      </c>
      <c r="X63">
        <v>91.004743083003945</v>
      </c>
    </row>
    <row r="64" spans="1:24" x14ac:dyDescent="0.25">
      <c r="A64" t="s">
        <v>23</v>
      </c>
      <c r="B64">
        <v>3052</v>
      </c>
      <c r="C64">
        <v>3</v>
      </c>
      <c r="D64">
        <v>24</v>
      </c>
      <c r="E64">
        <v>2410</v>
      </c>
      <c r="F64" t="s">
        <v>32</v>
      </c>
      <c r="G64">
        <v>4600000</v>
      </c>
      <c r="H64">
        <v>4600000</v>
      </c>
      <c r="I64">
        <v>0</v>
      </c>
      <c r="J64">
        <v>0</v>
      </c>
      <c r="K64">
        <v>4600000</v>
      </c>
      <c r="L64">
        <v>4600000</v>
      </c>
      <c r="M64">
        <v>3081305</v>
      </c>
      <c r="N64">
        <v>0</v>
      </c>
      <c r="O64">
        <v>713000</v>
      </c>
      <c r="P64">
        <v>366970</v>
      </c>
      <c r="Q64">
        <v>4161275</v>
      </c>
      <c r="R64">
        <v>27</v>
      </c>
      <c r="S64">
        <v>313500</v>
      </c>
      <c r="T64">
        <v>0</v>
      </c>
      <c r="U64">
        <v>27</v>
      </c>
      <c r="V64">
        <v>60000</v>
      </c>
      <c r="W64">
        <f t="shared" si="0"/>
        <v>373500</v>
      </c>
      <c r="X64">
        <v>90.462500000000006</v>
      </c>
    </row>
    <row r="65" spans="1:24" x14ac:dyDescent="0.25">
      <c r="A65" t="s">
        <v>23</v>
      </c>
      <c r="B65">
        <v>3078</v>
      </c>
      <c r="C65">
        <v>3</v>
      </c>
      <c r="D65">
        <v>17</v>
      </c>
      <c r="E65">
        <v>1702</v>
      </c>
      <c r="F65" t="s">
        <v>50</v>
      </c>
      <c r="G65">
        <v>5460000</v>
      </c>
      <c r="H65">
        <v>5460000</v>
      </c>
      <c r="I65">
        <v>0</v>
      </c>
      <c r="J65">
        <v>0</v>
      </c>
      <c r="K65">
        <v>5460000</v>
      </c>
      <c r="L65">
        <v>5448000</v>
      </c>
      <c r="M65">
        <v>4123950</v>
      </c>
      <c r="N65">
        <v>12000</v>
      </c>
      <c r="O65">
        <v>693844</v>
      </c>
      <c r="P65">
        <v>78000</v>
      </c>
      <c r="Q65">
        <v>4907794</v>
      </c>
      <c r="R65">
        <v>60</v>
      </c>
      <c r="S65">
        <v>344400</v>
      </c>
      <c r="T65">
        <v>0</v>
      </c>
      <c r="U65">
        <v>60</v>
      </c>
      <c r="V65">
        <v>70000</v>
      </c>
      <c r="W65">
        <f t="shared" si="0"/>
        <v>414400</v>
      </c>
      <c r="X65">
        <v>89.886336996337008</v>
      </c>
    </row>
    <row r="66" spans="1:24" x14ac:dyDescent="0.25">
      <c r="A66" t="s">
        <v>46</v>
      </c>
      <c r="B66">
        <v>1038</v>
      </c>
      <c r="C66">
        <v>3</v>
      </c>
      <c r="D66">
        <v>11</v>
      </c>
      <c r="E66">
        <v>1104</v>
      </c>
      <c r="F66" t="s">
        <v>44</v>
      </c>
      <c r="G66">
        <v>5250000</v>
      </c>
      <c r="H66">
        <v>5285000</v>
      </c>
      <c r="I66">
        <v>0</v>
      </c>
      <c r="J66">
        <v>0</v>
      </c>
      <c r="K66">
        <v>5285000</v>
      </c>
      <c r="L66">
        <v>5285000</v>
      </c>
      <c r="M66">
        <v>1865050</v>
      </c>
      <c r="N66">
        <v>2587790</v>
      </c>
      <c r="O66">
        <v>224540</v>
      </c>
      <c r="P66">
        <v>58400</v>
      </c>
      <c r="Q66">
        <v>4735780</v>
      </c>
      <c r="R66">
        <v>30</v>
      </c>
      <c r="S66">
        <v>283800</v>
      </c>
      <c r="T66">
        <v>0</v>
      </c>
      <c r="U66">
        <v>30</v>
      </c>
      <c r="V66">
        <v>67120</v>
      </c>
      <c r="W66">
        <f t="shared" si="0"/>
        <v>350920</v>
      </c>
      <c r="X66">
        <v>89.607947019867552</v>
      </c>
    </row>
    <row r="67" spans="1:24" x14ac:dyDescent="0.25">
      <c r="A67" t="s">
        <v>23</v>
      </c>
      <c r="B67">
        <v>3069</v>
      </c>
      <c r="C67">
        <v>3</v>
      </c>
      <c r="D67">
        <v>23</v>
      </c>
      <c r="E67">
        <v>2395</v>
      </c>
      <c r="F67" t="s">
        <v>26</v>
      </c>
      <c r="G67">
        <v>2697300</v>
      </c>
      <c r="H67">
        <v>2697300</v>
      </c>
      <c r="I67">
        <v>0</v>
      </c>
      <c r="J67">
        <v>0</v>
      </c>
      <c r="K67">
        <v>2697300</v>
      </c>
      <c r="L67">
        <v>2678600</v>
      </c>
      <c r="M67">
        <v>1762725</v>
      </c>
      <c r="N67">
        <v>0</v>
      </c>
      <c r="O67">
        <v>446924</v>
      </c>
      <c r="P67">
        <v>195880</v>
      </c>
      <c r="Q67">
        <v>2405529</v>
      </c>
      <c r="R67">
        <v>30</v>
      </c>
      <c r="S67">
        <v>244800</v>
      </c>
      <c r="T67">
        <v>0</v>
      </c>
      <c r="U67">
        <v>30</v>
      </c>
      <c r="V67">
        <v>81984</v>
      </c>
      <c r="W67">
        <f t="shared" ref="W67:W130" si="1">S67+V67</f>
        <v>326784</v>
      </c>
      <c r="X67">
        <v>89.182849516182856</v>
      </c>
    </row>
    <row r="68" spans="1:24" x14ac:dyDescent="0.25">
      <c r="A68" t="s">
        <v>46</v>
      </c>
      <c r="B68">
        <v>1013</v>
      </c>
      <c r="C68">
        <v>3</v>
      </c>
      <c r="D68">
        <v>23</v>
      </c>
      <c r="E68">
        <v>2395</v>
      </c>
      <c r="F68" t="s">
        <v>26</v>
      </c>
      <c r="G68">
        <v>5505010</v>
      </c>
      <c r="H68">
        <v>5505010</v>
      </c>
      <c r="I68">
        <v>0</v>
      </c>
      <c r="J68">
        <v>0</v>
      </c>
      <c r="K68">
        <v>5505010</v>
      </c>
      <c r="L68">
        <v>5505010</v>
      </c>
      <c r="M68">
        <v>4039922</v>
      </c>
      <c r="N68">
        <v>0</v>
      </c>
      <c r="O68">
        <v>732938</v>
      </c>
      <c r="P68">
        <v>125178</v>
      </c>
      <c r="Q68">
        <v>4898038</v>
      </c>
      <c r="R68">
        <v>66</v>
      </c>
      <c r="S68">
        <v>715443</v>
      </c>
      <c r="T68">
        <v>0</v>
      </c>
      <c r="U68">
        <v>66</v>
      </c>
      <c r="V68">
        <v>156460</v>
      </c>
      <c r="W68">
        <f t="shared" si="1"/>
        <v>871903</v>
      </c>
      <c r="X68">
        <v>88.974188966050932</v>
      </c>
    </row>
    <row r="69" spans="1:24" x14ac:dyDescent="0.25">
      <c r="A69" t="s">
        <v>25</v>
      </c>
      <c r="B69">
        <v>5044</v>
      </c>
      <c r="C69">
        <v>3</v>
      </c>
      <c r="D69">
        <v>10</v>
      </c>
      <c r="E69">
        <v>1079</v>
      </c>
      <c r="F69" t="s">
        <v>39</v>
      </c>
      <c r="G69">
        <v>7555000</v>
      </c>
      <c r="H69">
        <v>7568800</v>
      </c>
      <c r="I69">
        <v>0</v>
      </c>
      <c r="J69">
        <v>0</v>
      </c>
      <c r="K69">
        <v>7568800</v>
      </c>
      <c r="L69">
        <v>7568800</v>
      </c>
      <c r="M69">
        <v>3095400</v>
      </c>
      <c r="N69">
        <v>2383000</v>
      </c>
      <c r="O69">
        <v>829920</v>
      </c>
      <c r="P69">
        <v>396000</v>
      </c>
      <c r="Q69">
        <v>6704320</v>
      </c>
      <c r="R69">
        <v>119</v>
      </c>
      <c r="S69">
        <v>654000</v>
      </c>
      <c r="T69">
        <v>1</v>
      </c>
      <c r="U69">
        <v>120</v>
      </c>
      <c r="V69">
        <v>280000</v>
      </c>
      <c r="W69">
        <f t="shared" si="1"/>
        <v>934000</v>
      </c>
      <c r="X69">
        <v>88.578374379029697</v>
      </c>
    </row>
    <row r="70" spans="1:24" x14ac:dyDescent="0.25">
      <c r="A70" t="s">
        <v>46</v>
      </c>
      <c r="B70">
        <v>1015</v>
      </c>
      <c r="C70">
        <v>3</v>
      </c>
      <c r="D70">
        <v>23</v>
      </c>
      <c r="E70">
        <v>2395</v>
      </c>
      <c r="F70" t="s">
        <v>26</v>
      </c>
      <c r="G70">
        <v>1512000</v>
      </c>
      <c r="H70">
        <v>1512000</v>
      </c>
      <c r="I70">
        <v>0</v>
      </c>
      <c r="J70">
        <v>0</v>
      </c>
      <c r="K70">
        <v>1512000</v>
      </c>
      <c r="L70">
        <v>1512000</v>
      </c>
      <c r="M70">
        <v>946496</v>
      </c>
      <c r="N70">
        <v>0</v>
      </c>
      <c r="O70">
        <v>354456</v>
      </c>
      <c r="P70">
        <v>29700</v>
      </c>
      <c r="Q70">
        <v>1330652</v>
      </c>
      <c r="R70">
        <v>38</v>
      </c>
      <c r="S70">
        <v>162900</v>
      </c>
      <c r="T70">
        <v>0</v>
      </c>
      <c r="U70">
        <v>38</v>
      </c>
      <c r="V70">
        <v>35200</v>
      </c>
      <c r="W70">
        <f t="shared" si="1"/>
        <v>198100</v>
      </c>
      <c r="X70">
        <v>88.006084656084653</v>
      </c>
    </row>
    <row r="71" spans="1:24" x14ac:dyDescent="0.25">
      <c r="A71" t="s">
        <v>23</v>
      </c>
      <c r="B71">
        <v>3058</v>
      </c>
      <c r="C71">
        <v>3</v>
      </c>
      <c r="D71">
        <v>31</v>
      </c>
      <c r="E71">
        <v>3100</v>
      </c>
      <c r="F71" t="s">
        <v>54</v>
      </c>
      <c r="G71">
        <v>2016560</v>
      </c>
      <c r="H71">
        <v>2016560</v>
      </c>
      <c r="I71">
        <v>0</v>
      </c>
      <c r="J71">
        <v>0</v>
      </c>
      <c r="K71">
        <v>2016560</v>
      </c>
      <c r="L71">
        <v>2016560</v>
      </c>
      <c r="M71">
        <v>1353461</v>
      </c>
      <c r="N71">
        <v>33600</v>
      </c>
      <c r="O71">
        <v>153988</v>
      </c>
      <c r="P71">
        <v>222400</v>
      </c>
      <c r="Q71">
        <v>1763449</v>
      </c>
      <c r="R71">
        <v>33</v>
      </c>
      <c r="S71">
        <v>236000</v>
      </c>
      <c r="T71">
        <v>2</v>
      </c>
      <c r="U71">
        <v>35</v>
      </c>
      <c r="V71">
        <v>36000</v>
      </c>
      <c r="W71">
        <f t="shared" si="1"/>
        <v>272000</v>
      </c>
      <c r="X71">
        <v>87.448377434839529</v>
      </c>
    </row>
    <row r="72" spans="1:24" x14ac:dyDescent="0.25">
      <c r="A72" t="s">
        <v>23</v>
      </c>
      <c r="B72">
        <v>3043</v>
      </c>
      <c r="C72">
        <v>3</v>
      </c>
      <c r="D72">
        <v>24</v>
      </c>
      <c r="E72">
        <v>2420</v>
      </c>
      <c r="F72" t="s">
        <v>55</v>
      </c>
      <c r="G72">
        <v>24536025</v>
      </c>
      <c r="H72">
        <v>24536025</v>
      </c>
      <c r="I72">
        <v>0</v>
      </c>
      <c r="J72">
        <v>0</v>
      </c>
      <c r="K72">
        <v>24536025</v>
      </c>
      <c r="L72">
        <v>24536025</v>
      </c>
      <c r="M72">
        <v>16220283</v>
      </c>
      <c r="N72">
        <v>98259</v>
      </c>
      <c r="O72">
        <v>3502562</v>
      </c>
      <c r="P72">
        <v>1488070</v>
      </c>
      <c r="Q72">
        <v>21309174</v>
      </c>
      <c r="R72">
        <v>179</v>
      </c>
      <c r="S72">
        <v>2357736</v>
      </c>
      <c r="T72">
        <v>0</v>
      </c>
      <c r="U72">
        <v>179</v>
      </c>
      <c r="V72">
        <v>875000</v>
      </c>
      <c r="W72">
        <f t="shared" si="1"/>
        <v>3232736</v>
      </c>
      <c r="X72">
        <v>86.84851763885959</v>
      </c>
    </row>
    <row r="73" spans="1:24" x14ac:dyDescent="0.25">
      <c r="A73" t="s">
        <v>25</v>
      </c>
      <c r="B73">
        <v>5016</v>
      </c>
      <c r="C73">
        <v>3</v>
      </c>
      <c r="D73">
        <v>17</v>
      </c>
      <c r="E73">
        <v>1701</v>
      </c>
      <c r="F73" t="s">
        <v>51</v>
      </c>
      <c r="G73">
        <v>17234520</v>
      </c>
      <c r="H73">
        <v>17236420</v>
      </c>
      <c r="I73">
        <v>0</v>
      </c>
      <c r="J73">
        <v>0</v>
      </c>
      <c r="K73">
        <v>17236420</v>
      </c>
      <c r="L73">
        <v>17236420</v>
      </c>
      <c r="M73">
        <v>13126130</v>
      </c>
      <c r="N73">
        <v>176365</v>
      </c>
      <c r="O73">
        <v>293980</v>
      </c>
      <c r="P73">
        <v>1276400</v>
      </c>
      <c r="Q73">
        <v>14872875</v>
      </c>
      <c r="R73">
        <v>70</v>
      </c>
      <c r="S73">
        <v>735240</v>
      </c>
      <c r="T73">
        <v>0</v>
      </c>
      <c r="U73">
        <v>70</v>
      </c>
      <c r="V73">
        <v>756280</v>
      </c>
      <c r="W73">
        <f t="shared" si="1"/>
        <v>1491520</v>
      </c>
      <c r="X73">
        <v>86.287494734985572</v>
      </c>
    </row>
    <row r="74" spans="1:24" x14ac:dyDescent="0.25">
      <c r="A74" t="s">
        <v>46</v>
      </c>
      <c r="B74">
        <v>1012</v>
      </c>
      <c r="C74">
        <v>3</v>
      </c>
      <c r="D74">
        <v>22</v>
      </c>
      <c r="E74">
        <v>2220</v>
      </c>
      <c r="F74" t="s">
        <v>41</v>
      </c>
      <c r="G74">
        <v>204700</v>
      </c>
      <c r="H74">
        <v>211650</v>
      </c>
      <c r="I74">
        <v>0</v>
      </c>
      <c r="J74">
        <v>0</v>
      </c>
      <c r="K74">
        <v>211650</v>
      </c>
      <c r="L74">
        <v>211650</v>
      </c>
      <c r="M74">
        <v>121800</v>
      </c>
      <c r="N74">
        <v>5615</v>
      </c>
      <c r="O74">
        <v>46698</v>
      </c>
      <c r="P74">
        <v>8400</v>
      </c>
      <c r="Q74">
        <v>182513</v>
      </c>
      <c r="R74">
        <v>10</v>
      </c>
      <c r="S74">
        <v>22000</v>
      </c>
      <c r="T74">
        <v>0</v>
      </c>
      <c r="U74">
        <v>10</v>
      </c>
      <c r="V74">
        <v>10800</v>
      </c>
      <c r="W74">
        <f t="shared" si="1"/>
        <v>32800</v>
      </c>
      <c r="X74">
        <v>86.233404205055521</v>
      </c>
    </row>
    <row r="75" spans="1:24" x14ac:dyDescent="0.25">
      <c r="A75" t="s">
        <v>25</v>
      </c>
      <c r="B75">
        <v>5069</v>
      </c>
      <c r="C75">
        <v>3</v>
      </c>
      <c r="D75">
        <v>10</v>
      </c>
      <c r="E75">
        <v>1050</v>
      </c>
      <c r="F75" t="s">
        <v>36</v>
      </c>
      <c r="G75">
        <v>3600000</v>
      </c>
      <c r="H75">
        <v>3600000</v>
      </c>
      <c r="I75">
        <v>0</v>
      </c>
      <c r="J75">
        <v>0</v>
      </c>
      <c r="K75">
        <v>3600000</v>
      </c>
      <c r="L75">
        <v>3600000</v>
      </c>
      <c r="M75">
        <v>2489000</v>
      </c>
      <c r="N75">
        <v>352000</v>
      </c>
      <c r="O75">
        <v>194832</v>
      </c>
      <c r="P75">
        <v>50000</v>
      </c>
      <c r="Q75">
        <v>3085832</v>
      </c>
      <c r="R75">
        <v>34</v>
      </c>
      <c r="S75">
        <v>318000</v>
      </c>
      <c r="T75">
        <v>0</v>
      </c>
      <c r="U75">
        <v>34</v>
      </c>
      <c r="V75">
        <v>60000</v>
      </c>
      <c r="W75">
        <f t="shared" si="1"/>
        <v>378000</v>
      </c>
      <c r="X75">
        <v>85.717555555555563</v>
      </c>
    </row>
    <row r="76" spans="1:24" x14ac:dyDescent="0.25">
      <c r="A76" t="s">
        <v>25</v>
      </c>
      <c r="B76">
        <v>5509</v>
      </c>
      <c r="C76">
        <v>3</v>
      </c>
      <c r="D76">
        <v>10</v>
      </c>
      <c r="E76">
        <v>1030</v>
      </c>
      <c r="F76" t="s">
        <v>35</v>
      </c>
      <c r="G76">
        <v>12480000</v>
      </c>
      <c r="H76">
        <v>12475755</v>
      </c>
      <c r="I76">
        <v>0</v>
      </c>
      <c r="J76">
        <v>0</v>
      </c>
      <c r="K76">
        <v>12475755</v>
      </c>
      <c r="L76">
        <v>12475755</v>
      </c>
      <c r="M76">
        <v>8220172</v>
      </c>
      <c r="N76">
        <v>1164600</v>
      </c>
      <c r="O76">
        <v>394360</v>
      </c>
      <c r="P76">
        <v>815000</v>
      </c>
      <c r="Q76">
        <v>10594132</v>
      </c>
      <c r="R76">
        <v>72</v>
      </c>
      <c r="S76">
        <v>814800</v>
      </c>
      <c r="T76">
        <v>0</v>
      </c>
      <c r="U76">
        <v>72</v>
      </c>
      <c r="V76">
        <v>126000</v>
      </c>
      <c r="W76">
        <f t="shared" si="1"/>
        <v>940800</v>
      </c>
      <c r="X76">
        <v>84.917762492129739</v>
      </c>
    </row>
    <row r="77" spans="1:24" x14ac:dyDescent="0.25">
      <c r="A77" t="s">
        <v>23</v>
      </c>
      <c r="B77">
        <v>3014</v>
      </c>
      <c r="C77">
        <v>3</v>
      </c>
      <c r="D77">
        <v>12</v>
      </c>
      <c r="E77">
        <v>1200</v>
      </c>
      <c r="F77" t="s">
        <v>56</v>
      </c>
      <c r="G77">
        <v>100018800</v>
      </c>
      <c r="H77">
        <v>100018800</v>
      </c>
      <c r="I77">
        <v>0</v>
      </c>
      <c r="J77">
        <v>0</v>
      </c>
      <c r="K77">
        <v>100018800</v>
      </c>
      <c r="L77">
        <v>8460000</v>
      </c>
      <c r="M77">
        <v>71052500</v>
      </c>
      <c r="N77">
        <v>3480022</v>
      </c>
      <c r="O77">
        <v>7260888</v>
      </c>
      <c r="P77">
        <v>2924708</v>
      </c>
      <c r="Q77">
        <v>84718118</v>
      </c>
      <c r="R77">
        <v>181</v>
      </c>
      <c r="S77">
        <v>1452350</v>
      </c>
      <c r="T77">
        <v>0</v>
      </c>
      <c r="U77">
        <v>181</v>
      </c>
      <c r="V77">
        <v>1135002</v>
      </c>
      <c r="W77">
        <f t="shared" si="1"/>
        <v>2587352</v>
      </c>
      <c r="X77">
        <v>84.70219398753035</v>
      </c>
    </row>
    <row r="78" spans="1:24" x14ac:dyDescent="0.25">
      <c r="A78" t="s">
        <v>25</v>
      </c>
      <c r="B78">
        <v>5015</v>
      </c>
      <c r="C78">
        <v>3</v>
      </c>
      <c r="D78">
        <v>17</v>
      </c>
      <c r="E78">
        <v>1701</v>
      </c>
      <c r="F78" t="s">
        <v>51</v>
      </c>
      <c r="G78">
        <v>46500000</v>
      </c>
      <c r="H78">
        <v>42160000</v>
      </c>
      <c r="I78">
        <v>0</v>
      </c>
      <c r="J78">
        <v>0</v>
      </c>
      <c r="K78">
        <v>42160000</v>
      </c>
      <c r="L78">
        <v>42160000</v>
      </c>
      <c r="M78">
        <v>32167500</v>
      </c>
      <c r="N78">
        <v>651600</v>
      </c>
      <c r="O78">
        <v>2368600</v>
      </c>
      <c r="P78">
        <v>380000</v>
      </c>
      <c r="Q78">
        <v>35567700</v>
      </c>
      <c r="R78">
        <v>83</v>
      </c>
      <c r="S78">
        <v>775800</v>
      </c>
      <c r="T78">
        <v>0</v>
      </c>
      <c r="U78">
        <v>83</v>
      </c>
      <c r="V78">
        <v>402000</v>
      </c>
      <c r="W78">
        <f t="shared" si="1"/>
        <v>1177800</v>
      </c>
      <c r="X78">
        <v>84.363614800759009</v>
      </c>
    </row>
    <row r="79" spans="1:24" x14ac:dyDescent="0.25">
      <c r="A79" t="s">
        <v>23</v>
      </c>
      <c r="B79">
        <v>3054</v>
      </c>
      <c r="C79">
        <v>3</v>
      </c>
      <c r="D79">
        <v>27</v>
      </c>
      <c r="E79">
        <v>2750</v>
      </c>
      <c r="F79" t="s">
        <v>57</v>
      </c>
      <c r="G79">
        <v>7363500</v>
      </c>
      <c r="H79">
        <v>7363500</v>
      </c>
      <c r="I79">
        <v>0</v>
      </c>
      <c r="J79">
        <v>0</v>
      </c>
      <c r="K79">
        <v>7363500</v>
      </c>
      <c r="L79">
        <v>7363500</v>
      </c>
      <c r="M79">
        <v>3719050</v>
      </c>
      <c r="N79">
        <v>643300</v>
      </c>
      <c r="O79">
        <v>1218600</v>
      </c>
      <c r="P79">
        <v>626500</v>
      </c>
      <c r="Q79">
        <v>6207450</v>
      </c>
      <c r="R79">
        <v>61</v>
      </c>
      <c r="S79">
        <v>443400</v>
      </c>
      <c r="T79">
        <v>1</v>
      </c>
      <c r="U79">
        <v>62</v>
      </c>
      <c r="V79">
        <v>232080</v>
      </c>
      <c r="W79">
        <f t="shared" si="1"/>
        <v>675480</v>
      </c>
      <c r="X79">
        <v>84.30026481971889</v>
      </c>
    </row>
    <row r="80" spans="1:24" x14ac:dyDescent="0.25">
      <c r="A80" t="s">
        <v>46</v>
      </c>
      <c r="B80">
        <v>1030</v>
      </c>
      <c r="C80">
        <v>3</v>
      </c>
      <c r="D80">
        <v>10</v>
      </c>
      <c r="E80">
        <v>1010</v>
      </c>
      <c r="F80" t="s">
        <v>53</v>
      </c>
      <c r="G80">
        <v>11503105</v>
      </c>
      <c r="H80">
        <v>11513980</v>
      </c>
      <c r="I80">
        <v>0</v>
      </c>
      <c r="J80">
        <v>0</v>
      </c>
      <c r="K80">
        <v>11513980</v>
      </c>
      <c r="L80">
        <v>11513980</v>
      </c>
      <c r="M80">
        <v>3047225</v>
      </c>
      <c r="N80">
        <v>5187720</v>
      </c>
      <c r="O80">
        <v>1309758</v>
      </c>
      <c r="P80">
        <v>117034</v>
      </c>
      <c r="Q80">
        <v>9661737</v>
      </c>
      <c r="R80">
        <v>88</v>
      </c>
      <c r="S80">
        <v>494400</v>
      </c>
      <c r="T80">
        <v>0</v>
      </c>
      <c r="U80">
        <v>88</v>
      </c>
      <c r="V80">
        <v>97968</v>
      </c>
      <c r="W80">
        <f t="shared" si="1"/>
        <v>592368</v>
      </c>
      <c r="X80">
        <v>83.913095211212806</v>
      </c>
    </row>
    <row r="81" spans="1:24" x14ac:dyDescent="0.25">
      <c r="A81" t="s">
        <v>25</v>
      </c>
      <c r="B81">
        <v>5018</v>
      </c>
      <c r="C81">
        <v>3</v>
      </c>
      <c r="D81">
        <v>17</v>
      </c>
      <c r="E81">
        <v>1701</v>
      </c>
      <c r="F81" t="s">
        <v>51</v>
      </c>
      <c r="G81">
        <v>14500000</v>
      </c>
      <c r="H81">
        <v>14500000</v>
      </c>
      <c r="I81">
        <v>0</v>
      </c>
      <c r="J81">
        <v>0</v>
      </c>
      <c r="K81">
        <v>14500000</v>
      </c>
      <c r="L81">
        <v>14500000</v>
      </c>
      <c r="M81">
        <v>10997500</v>
      </c>
      <c r="N81">
        <v>45000</v>
      </c>
      <c r="O81">
        <v>667112</v>
      </c>
      <c r="P81">
        <v>457000</v>
      </c>
      <c r="Q81">
        <v>12166612</v>
      </c>
      <c r="R81">
        <v>77</v>
      </c>
      <c r="S81">
        <v>1038000</v>
      </c>
      <c r="T81">
        <v>0</v>
      </c>
      <c r="U81">
        <v>77</v>
      </c>
      <c r="V81">
        <v>252000</v>
      </c>
      <c r="W81">
        <f t="shared" si="1"/>
        <v>1290000</v>
      </c>
      <c r="X81">
        <v>83.907668965517246</v>
      </c>
    </row>
    <row r="82" spans="1:24" x14ac:dyDescent="0.25">
      <c r="A82" t="s">
        <v>25</v>
      </c>
      <c r="B82">
        <v>5042</v>
      </c>
      <c r="C82">
        <v>3</v>
      </c>
      <c r="D82">
        <v>10</v>
      </c>
      <c r="E82">
        <v>1030</v>
      </c>
      <c r="F82" t="s">
        <v>35</v>
      </c>
      <c r="G82">
        <v>12000000</v>
      </c>
      <c r="H82">
        <v>12000000</v>
      </c>
      <c r="I82">
        <v>0</v>
      </c>
      <c r="J82">
        <v>0</v>
      </c>
      <c r="K82">
        <v>12000000</v>
      </c>
      <c r="L82">
        <v>12000000</v>
      </c>
      <c r="M82">
        <v>6735600</v>
      </c>
      <c r="N82">
        <v>2055554</v>
      </c>
      <c r="O82">
        <v>547500</v>
      </c>
      <c r="P82">
        <v>722112</v>
      </c>
      <c r="Q82">
        <v>10060766</v>
      </c>
      <c r="R82">
        <v>55</v>
      </c>
      <c r="S82">
        <v>562200</v>
      </c>
      <c r="T82">
        <v>0</v>
      </c>
      <c r="U82">
        <v>55</v>
      </c>
      <c r="V82">
        <v>310000</v>
      </c>
      <c r="W82">
        <f t="shared" si="1"/>
        <v>872200</v>
      </c>
      <c r="X82">
        <v>83.839716666666661</v>
      </c>
    </row>
    <row r="83" spans="1:24" x14ac:dyDescent="0.25">
      <c r="A83" t="s">
        <v>23</v>
      </c>
      <c r="B83">
        <v>3024</v>
      </c>
      <c r="C83">
        <v>3</v>
      </c>
      <c r="D83">
        <v>21</v>
      </c>
      <c r="E83">
        <v>2100</v>
      </c>
      <c r="F83" t="s">
        <v>58</v>
      </c>
      <c r="G83">
        <v>70070000</v>
      </c>
      <c r="H83">
        <v>70070000</v>
      </c>
      <c r="I83">
        <v>0</v>
      </c>
      <c r="J83">
        <v>916060</v>
      </c>
      <c r="K83">
        <v>70986060</v>
      </c>
      <c r="L83">
        <v>70986060</v>
      </c>
      <c r="M83">
        <v>47250000</v>
      </c>
      <c r="N83">
        <v>502275</v>
      </c>
      <c r="O83">
        <v>7015796</v>
      </c>
      <c r="P83">
        <v>4582498</v>
      </c>
      <c r="Q83">
        <v>59350569</v>
      </c>
      <c r="R83">
        <v>765</v>
      </c>
      <c r="S83">
        <v>5968104</v>
      </c>
      <c r="T83">
        <v>0</v>
      </c>
      <c r="U83">
        <v>765</v>
      </c>
      <c r="V83">
        <v>1070254</v>
      </c>
      <c r="W83">
        <f t="shared" si="1"/>
        <v>7038358</v>
      </c>
      <c r="X83">
        <v>83.608766284535292</v>
      </c>
    </row>
    <row r="84" spans="1:24" x14ac:dyDescent="0.25">
      <c r="A84" t="s">
        <v>23</v>
      </c>
      <c r="B84">
        <v>3020</v>
      </c>
      <c r="C84">
        <v>3</v>
      </c>
      <c r="D84">
        <v>19</v>
      </c>
      <c r="E84">
        <v>1910</v>
      </c>
      <c r="F84" t="s">
        <v>45</v>
      </c>
      <c r="G84">
        <v>81033120</v>
      </c>
      <c r="H84">
        <v>90018810</v>
      </c>
      <c r="I84">
        <v>0</v>
      </c>
      <c r="J84">
        <v>0</v>
      </c>
      <c r="K84">
        <v>90018810</v>
      </c>
      <c r="L84">
        <v>89063810</v>
      </c>
      <c r="M84">
        <v>72460650</v>
      </c>
      <c r="N84">
        <v>307167</v>
      </c>
      <c r="O84">
        <v>1437200</v>
      </c>
      <c r="P84">
        <v>823400</v>
      </c>
      <c r="Q84">
        <v>75028417</v>
      </c>
      <c r="R84">
        <v>101</v>
      </c>
      <c r="S84">
        <v>1190124</v>
      </c>
      <c r="T84">
        <v>4</v>
      </c>
      <c r="U84">
        <v>105</v>
      </c>
      <c r="V84">
        <v>346056</v>
      </c>
      <c r="W84">
        <f t="shared" si="1"/>
        <v>1536180</v>
      </c>
      <c r="X84">
        <v>83.347488152753854</v>
      </c>
    </row>
    <row r="85" spans="1:24" x14ac:dyDescent="0.25">
      <c r="A85" t="s">
        <v>23</v>
      </c>
      <c r="B85">
        <v>3064</v>
      </c>
      <c r="C85">
        <v>3</v>
      </c>
      <c r="D85">
        <v>20</v>
      </c>
      <c r="E85">
        <v>2023</v>
      </c>
      <c r="F85" t="s">
        <v>27</v>
      </c>
      <c r="G85">
        <v>10372233</v>
      </c>
      <c r="H85">
        <v>10372233</v>
      </c>
      <c r="I85">
        <v>0</v>
      </c>
      <c r="J85">
        <v>0</v>
      </c>
      <c r="K85">
        <v>10372233</v>
      </c>
      <c r="L85">
        <v>10372233</v>
      </c>
      <c r="M85">
        <v>7074810</v>
      </c>
      <c r="N85">
        <v>548994</v>
      </c>
      <c r="O85">
        <v>422800</v>
      </c>
      <c r="P85">
        <v>575580</v>
      </c>
      <c r="Q85">
        <v>8622184</v>
      </c>
      <c r="R85">
        <v>150</v>
      </c>
      <c r="S85">
        <v>684920</v>
      </c>
      <c r="T85">
        <v>0</v>
      </c>
      <c r="U85">
        <v>150</v>
      </c>
      <c r="V85">
        <v>303960</v>
      </c>
      <c r="W85">
        <f t="shared" si="1"/>
        <v>988880</v>
      </c>
      <c r="X85">
        <v>83.12755797136451</v>
      </c>
    </row>
    <row r="86" spans="1:24" x14ac:dyDescent="0.25">
      <c r="A86" t="s">
        <v>46</v>
      </c>
      <c r="B86">
        <v>1020</v>
      </c>
      <c r="C86">
        <v>3</v>
      </c>
      <c r="D86">
        <v>31</v>
      </c>
      <c r="E86">
        <v>3100</v>
      </c>
      <c r="F86" t="s">
        <v>54</v>
      </c>
      <c r="G86">
        <v>594717</v>
      </c>
      <c r="H86">
        <v>594717</v>
      </c>
      <c r="I86">
        <v>0</v>
      </c>
      <c r="J86">
        <v>0</v>
      </c>
      <c r="K86">
        <v>594717</v>
      </c>
      <c r="L86">
        <v>594717</v>
      </c>
      <c r="M86">
        <v>398428</v>
      </c>
      <c r="N86">
        <v>18557</v>
      </c>
      <c r="O86">
        <v>55160</v>
      </c>
      <c r="P86">
        <v>21700</v>
      </c>
      <c r="Q86">
        <v>493845</v>
      </c>
      <c r="R86">
        <v>37</v>
      </c>
      <c r="S86">
        <v>296000</v>
      </c>
      <c r="T86">
        <v>0</v>
      </c>
      <c r="U86">
        <v>37</v>
      </c>
      <c r="V86">
        <v>35000</v>
      </c>
      <c r="W86">
        <f t="shared" si="1"/>
        <v>331000</v>
      </c>
      <c r="X86">
        <v>83.038655360448757</v>
      </c>
    </row>
    <row r="87" spans="1:24" x14ac:dyDescent="0.25">
      <c r="A87" t="s">
        <v>25</v>
      </c>
      <c r="B87">
        <v>5028</v>
      </c>
      <c r="C87">
        <v>3</v>
      </c>
      <c r="D87">
        <v>20</v>
      </c>
      <c r="E87">
        <v>2023</v>
      </c>
      <c r="F87" t="s">
        <v>27</v>
      </c>
      <c r="G87">
        <v>4099409</v>
      </c>
      <c r="H87">
        <v>4107404</v>
      </c>
      <c r="I87">
        <v>0</v>
      </c>
      <c r="J87">
        <v>0</v>
      </c>
      <c r="K87">
        <v>4107404</v>
      </c>
      <c r="L87">
        <v>4107404</v>
      </c>
      <c r="M87">
        <v>2675097</v>
      </c>
      <c r="N87">
        <v>288970</v>
      </c>
      <c r="O87">
        <v>186386</v>
      </c>
      <c r="P87">
        <v>242100</v>
      </c>
      <c r="Q87">
        <v>3392553</v>
      </c>
      <c r="R87">
        <v>72</v>
      </c>
      <c r="S87">
        <v>534000</v>
      </c>
      <c r="T87">
        <v>1</v>
      </c>
      <c r="U87">
        <v>73</v>
      </c>
      <c r="V87">
        <v>43920</v>
      </c>
      <c r="W87">
        <f t="shared" si="1"/>
        <v>577920</v>
      </c>
      <c r="X87">
        <v>82.596038763170128</v>
      </c>
    </row>
    <row r="88" spans="1:24" x14ac:dyDescent="0.25">
      <c r="A88" t="s">
        <v>46</v>
      </c>
      <c r="B88">
        <v>1033</v>
      </c>
      <c r="C88">
        <v>3</v>
      </c>
      <c r="D88">
        <v>10</v>
      </c>
      <c r="E88">
        <v>1050</v>
      </c>
      <c r="F88" t="s">
        <v>36</v>
      </c>
      <c r="G88">
        <v>14290000</v>
      </c>
      <c r="H88">
        <v>14327670</v>
      </c>
      <c r="I88">
        <v>0</v>
      </c>
      <c r="J88">
        <v>0</v>
      </c>
      <c r="K88">
        <v>14327670</v>
      </c>
      <c r="L88">
        <v>14327670</v>
      </c>
      <c r="M88">
        <v>7695650</v>
      </c>
      <c r="N88">
        <v>2422880</v>
      </c>
      <c r="O88">
        <v>1639578</v>
      </c>
      <c r="P88">
        <v>61200</v>
      </c>
      <c r="Q88">
        <v>11819308</v>
      </c>
      <c r="R88">
        <v>134</v>
      </c>
      <c r="S88">
        <v>914800</v>
      </c>
      <c r="T88">
        <v>0</v>
      </c>
      <c r="U88">
        <v>134</v>
      </c>
      <c r="V88">
        <v>256400</v>
      </c>
      <c r="W88">
        <f t="shared" si="1"/>
        <v>1171200</v>
      </c>
      <c r="X88">
        <v>82.492882652936601</v>
      </c>
    </row>
    <row r="89" spans="1:24" x14ac:dyDescent="0.25">
      <c r="A89" t="s">
        <v>25</v>
      </c>
      <c r="B89">
        <v>5527</v>
      </c>
      <c r="C89">
        <v>3</v>
      </c>
      <c r="D89">
        <v>16</v>
      </c>
      <c r="E89">
        <v>1622</v>
      </c>
      <c r="F89" t="s">
        <v>59</v>
      </c>
      <c r="G89">
        <v>1025000</v>
      </c>
      <c r="H89">
        <v>1025000</v>
      </c>
      <c r="I89">
        <v>0</v>
      </c>
      <c r="J89">
        <v>0</v>
      </c>
      <c r="K89">
        <v>1025000</v>
      </c>
      <c r="L89">
        <v>1025000</v>
      </c>
      <c r="M89">
        <v>95301</v>
      </c>
      <c r="N89">
        <v>3240</v>
      </c>
      <c r="O89">
        <v>390408</v>
      </c>
      <c r="P89">
        <v>351200</v>
      </c>
      <c r="Q89">
        <v>840149</v>
      </c>
      <c r="R89">
        <v>42</v>
      </c>
      <c r="S89">
        <v>325500</v>
      </c>
      <c r="T89">
        <v>0</v>
      </c>
      <c r="U89">
        <v>42</v>
      </c>
      <c r="V89">
        <v>112400</v>
      </c>
      <c r="W89">
        <f t="shared" si="1"/>
        <v>437900</v>
      </c>
      <c r="X89">
        <v>81.96575609756097</v>
      </c>
    </row>
    <row r="90" spans="1:24" x14ac:dyDescent="0.25">
      <c r="A90" t="s">
        <v>25</v>
      </c>
      <c r="B90">
        <v>5052</v>
      </c>
      <c r="C90">
        <v>3</v>
      </c>
      <c r="D90">
        <v>20</v>
      </c>
      <c r="E90">
        <v>2023</v>
      </c>
      <c r="F90" t="s">
        <v>27</v>
      </c>
      <c r="G90">
        <v>10400000</v>
      </c>
      <c r="H90">
        <v>10408000</v>
      </c>
      <c r="I90">
        <v>0</v>
      </c>
      <c r="J90">
        <v>0</v>
      </c>
      <c r="K90">
        <v>10408000</v>
      </c>
      <c r="L90">
        <v>10408000</v>
      </c>
      <c r="M90">
        <v>4392000</v>
      </c>
      <c r="N90">
        <v>2921550</v>
      </c>
      <c r="O90">
        <v>360544</v>
      </c>
      <c r="P90">
        <v>824000</v>
      </c>
      <c r="Q90">
        <v>8498094</v>
      </c>
      <c r="R90">
        <v>52</v>
      </c>
      <c r="S90">
        <v>277600</v>
      </c>
      <c r="T90">
        <v>1</v>
      </c>
      <c r="U90">
        <v>53</v>
      </c>
      <c r="V90">
        <v>217580</v>
      </c>
      <c r="W90">
        <f t="shared" si="1"/>
        <v>495180</v>
      </c>
      <c r="X90">
        <v>81.649634896233664</v>
      </c>
    </row>
    <row r="91" spans="1:24" x14ac:dyDescent="0.25">
      <c r="A91" t="s">
        <v>46</v>
      </c>
      <c r="B91">
        <v>1009</v>
      </c>
      <c r="C91">
        <v>3</v>
      </c>
      <c r="D91">
        <v>17</v>
      </c>
      <c r="E91">
        <v>1709</v>
      </c>
      <c r="F91" t="s">
        <v>33</v>
      </c>
      <c r="G91">
        <v>1300000</v>
      </c>
      <c r="H91">
        <v>1318200</v>
      </c>
      <c r="I91">
        <v>0</v>
      </c>
      <c r="J91">
        <v>0</v>
      </c>
      <c r="K91">
        <v>1318200</v>
      </c>
      <c r="L91">
        <v>1318200</v>
      </c>
      <c r="M91">
        <v>948000</v>
      </c>
      <c r="N91">
        <v>35040</v>
      </c>
      <c r="O91">
        <v>66374</v>
      </c>
      <c r="P91">
        <v>21700</v>
      </c>
      <c r="Q91">
        <v>1071114</v>
      </c>
      <c r="R91">
        <v>38</v>
      </c>
      <c r="S91">
        <v>113500</v>
      </c>
      <c r="T91">
        <v>0</v>
      </c>
      <c r="U91">
        <v>38</v>
      </c>
      <c r="V91">
        <v>26000</v>
      </c>
      <c r="W91">
        <f t="shared" si="1"/>
        <v>139500</v>
      </c>
      <c r="X91">
        <v>81.255803368229408</v>
      </c>
    </row>
    <row r="92" spans="1:24" x14ac:dyDescent="0.25">
      <c r="A92" t="s">
        <v>25</v>
      </c>
      <c r="B92">
        <v>5001</v>
      </c>
      <c r="C92">
        <v>3</v>
      </c>
      <c r="D92">
        <v>10</v>
      </c>
      <c r="E92">
        <v>1020</v>
      </c>
      <c r="F92" t="s">
        <v>60</v>
      </c>
      <c r="G92">
        <v>2458550</v>
      </c>
      <c r="H92">
        <v>2459597</v>
      </c>
      <c r="I92">
        <v>0</v>
      </c>
      <c r="J92">
        <v>0</v>
      </c>
      <c r="K92">
        <v>2459597</v>
      </c>
      <c r="L92">
        <v>2459597</v>
      </c>
      <c r="M92">
        <v>1567226</v>
      </c>
      <c r="N92">
        <v>264800</v>
      </c>
      <c r="O92">
        <v>106154</v>
      </c>
      <c r="P92">
        <v>56604</v>
      </c>
      <c r="Q92">
        <v>1994784</v>
      </c>
      <c r="R92">
        <v>50</v>
      </c>
      <c r="S92">
        <v>294000</v>
      </c>
      <c r="T92">
        <v>1</v>
      </c>
      <c r="U92">
        <v>51</v>
      </c>
      <c r="V92">
        <v>93100</v>
      </c>
      <c r="W92">
        <f t="shared" si="1"/>
        <v>387100</v>
      </c>
      <c r="X92">
        <v>81.102066720686366</v>
      </c>
    </row>
    <row r="93" spans="1:24" x14ac:dyDescent="0.25">
      <c r="A93" t="s">
        <v>46</v>
      </c>
      <c r="B93">
        <v>1014</v>
      </c>
      <c r="C93">
        <v>3</v>
      </c>
      <c r="D93">
        <v>23</v>
      </c>
      <c r="E93">
        <v>2395</v>
      </c>
      <c r="F93" t="s">
        <v>26</v>
      </c>
      <c r="G93">
        <v>2914317</v>
      </c>
      <c r="H93">
        <v>2914317</v>
      </c>
      <c r="I93">
        <v>0</v>
      </c>
      <c r="J93">
        <v>0</v>
      </c>
      <c r="K93">
        <v>2914317</v>
      </c>
      <c r="L93">
        <v>2914317</v>
      </c>
      <c r="M93">
        <v>2080284</v>
      </c>
      <c r="N93">
        <v>0</v>
      </c>
      <c r="O93">
        <v>139858</v>
      </c>
      <c r="P93">
        <v>134002</v>
      </c>
      <c r="Q93">
        <v>2354144</v>
      </c>
      <c r="R93">
        <v>30</v>
      </c>
      <c r="S93">
        <v>147400</v>
      </c>
      <c r="T93">
        <v>1</v>
      </c>
      <c r="U93">
        <v>31</v>
      </c>
      <c r="V93">
        <v>26000</v>
      </c>
      <c r="W93">
        <f t="shared" si="1"/>
        <v>173400</v>
      </c>
      <c r="X93">
        <v>80.778583798536673</v>
      </c>
    </row>
    <row r="94" spans="1:24" x14ac:dyDescent="0.25">
      <c r="A94" t="s">
        <v>46</v>
      </c>
      <c r="B94">
        <v>1042</v>
      </c>
      <c r="C94">
        <v>3</v>
      </c>
      <c r="D94">
        <v>23</v>
      </c>
      <c r="E94">
        <v>2395</v>
      </c>
      <c r="F94" t="s">
        <v>26</v>
      </c>
      <c r="G94">
        <v>2268000</v>
      </c>
      <c r="H94">
        <v>2268000</v>
      </c>
      <c r="I94">
        <v>0</v>
      </c>
      <c r="J94">
        <v>0</v>
      </c>
      <c r="K94">
        <v>2268000</v>
      </c>
      <c r="L94">
        <v>2268000</v>
      </c>
      <c r="M94">
        <v>1451870</v>
      </c>
      <c r="N94">
        <v>0</v>
      </c>
      <c r="O94">
        <v>290742</v>
      </c>
      <c r="P94">
        <v>86540</v>
      </c>
      <c r="Q94">
        <v>1829152</v>
      </c>
      <c r="R94">
        <v>36</v>
      </c>
      <c r="S94">
        <v>297400</v>
      </c>
      <c r="T94">
        <v>0</v>
      </c>
      <c r="U94">
        <v>36</v>
      </c>
      <c r="V94">
        <v>73960</v>
      </c>
      <c r="W94">
        <f t="shared" si="1"/>
        <v>371360</v>
      </c>
      <c r="X94">
        <v>80.650440917107574</v>
      </c>
    </row>
    <row r="95" spans="1:24" x14ac:dyDescent="0.25">
      <c r="A95" t="s">
        <v>25</v>
      </c>
      <c r="B95">
        <v>5585</v>
      </c>
      <c r="C95">
        <v>3</v>
      </c>
      <c r="D95">
        <v>20</v>
      </c>
      <c r="E95">
        <v>2023</v>
      </c>
      <c r="F95" t="s">
        <v>27</v>
      </c>
      <c r="G95">
        <v>1324157</v>
      </c>
      <c r="H95">
        <v>1327473</v>
      </c>
      <c r="I95">
        <v>0</v>
      </c>
      <c r="J95">
        <v>0</v>
      </c>
      <c r="K95">
        <v>1327473</v>
      </c>
      <c r="L95">
        <v>1327473</v>
      </c>
      <c r="M95">
        <v>553757</v>
      </c>
      <c r="N95">
        <v>398829</v>
      </c>
      <c r="O95">
        <v>90224</v>
      </c>
      <c r="P95">
        <v>19380</v>
      </c>
      <c r="Q95">
        <v>1062190</v>
      </c>
      <c r="R95">
        <v>32</v>
      </c>
      <c r="S95">
        <v>183936</v>
      </c>
      <c r="T95">
        <v>1</v>
      </c>
      <c r="U95">
        <v>33</v>
      </c>
      <c r="V95">
        <v>30640</v>
      </c>
      <c r="W95">
        <f t="shared" si="1"/>
        <v>214576</v>
      </c>
      <c r="X95">
        <v>80.015940060551145</v>
      </c>
    </row>
    <row r="96" spans="1:24" x14ac:dyDescent="0.25">
      <c r="A96" t="s">
        <v>23</v>
      </c>
      <c r="B96">
        <v>3608</v>
      </c>
      <c r="C96">
        <v>3</v>
      </c>
      <c r="D96">
        <v>12</v>
      </c>
      <c r="E96">
        <v>1200</v>
      </c>
      <c r="F96" t="s">
        <v>56</v>
      </c>
      <c r="G96">
        <v>1764000</v>
      </c>
      <c r="H96">
        <v>1764000</v>
      </c>
      <c r="I96">
        <v>0</v>
      </c>
      <c r="J96">
        <v>0</v>
      </c>
      <c r="K96">
        <v>1764000</v>
      </c>
      <c r="L96">
        <v>1764000</v>
      </c>
      <c r="M96">
        <v>1023340</v>
      </c>
      <c r="N96">
        <v>117364</v>
      </c>
      <c r="O96">
        <v>154720</v>
      </c>
      <c r="P96">
        <v>84000</v>
      </c>
      <c r="Q96">
        <v>1379424</v>
      </c>
      <c r="R96">
        <v>47</v>
      </c>
      <c r="S96">
        <v>195265</v>
      </c>
      <c r="T96">
        <v>1</v>
      </c>
      <c r="U96">
        <v>48</v>
      </c>
      <c r="V96">
        <v>8200</v>
      </c>
      <c r="W96">
        <f t="shared" si="1"/>
        <v>203465</v>
      </c>
      <c r="X96">
        <v>78.198639455782313</v>
      </c>
    </row>
    <row r="97" spans="1:24" x14ac:dyDescent="0.25">
      <c r="A97" t="s">
        <v>25</v>
      </c>
      <c r="B97">
        <v>5012</v>
      </c>
      <c r="C97">
        <v>3</v>
      </c>
      <c r="D97">
        <v>13</v>
      </c>
      <c r="E97">
        <v>1392</v>
      </c>
      <c r="F97" t="s">
        <v>61</v>
      </c>
      <c r="G97">
        <v>2283845</v>
      </c>
      <c r="H97">
        <v>2298473</v>
      </c>
      <c r="I97">
        <v>0</v>
      </c>
      <c r="J97">
        <v>0</v>
      </c>
      <c r="K97">
        <v>2298473</v>
      </c>
      <c r="L97">
        <v>2298473</v>
      </c>
      <c r="M97">
        <v>1346077</v>
      </c>
      <c r="N97">
        <v>141120</v>
      </c>
      <c r="O97">
        <v>203890</v>
      </c>
      <c r="P97">
        <v>97460</v>
      </c>
      <c r="Q97">
        <v>1788547</v>
      </c>
      <c r="R97">
        <v>34</v>
      </c>
      <c r="S97">
        <v>264000</v>
      </c>
      <c r="T97">
        <v>1</v>
      </c>
      <c r="U97">
        <v>35</v>
      </c>
      <c r="V97">
        <v>85200</v>
      </c>
      <c r="W97">
        <f t="shared" si="1"/>
        <v>349200</v>
      </c>
      <c r="X97">
        <v>77.814575154896318</v>
      </c>
    </row>
    <row r="98" spans="1:24" x14ac:dyDescent="0.25">
      <c r="A98" t="s">
        <v>25</v>
      </c>
      <c r="B98">
        <v>5058</v>
      </c>
      <c r="C98">
        <v>3</v>
      </c>
      <c r="D98">
        <v>23</v>
      </c>
      <c r="E98">
        <v>2395</v>
      </c>
      <c r="F98" t="s">
        <v>26</v>
      </c>
      <c r="G98">
        <v>1681550</v>
      </c>
      <c r="H98">
        <v>1681550</v>
      </c>
      <c r="I98">
        <v>0</v>
      </c>
      <c r="J98">
        <v>0</v>
      </c>
      <c r="K98">
        <v>1681550</v>
      </c>
      <c r="L98">
        <v>1681550</v>
      </c>
      <c r="M98">
        <v>1162265</v>
      </c>
      <c r="N98">
        <v>0</v>
      </c>
      <c r="O98">
        <v>131522</v>
      </c>
      <c r="P98">
        <v>13500</v>
      </c>
      <c r="Q98">
        <v>1307287</v>
      </c>
      <c r="R98">
        <v>30</v>
      </c>
      <c r="S98">
        <v>223800</v>
      </c>
      <c r="T98">
        <v>1</v>
      </c>
      <c r="U98">
        <v>31</v>
      </c>
      <c r="V98">
        <v>26240</v>
      </c>
      <c r="W98">
        <f t="shared" si="1"/>
        <v>250040</v>
      </c>
      <c r="X98">
        <v>77.742975231185511</v>
      </c>
    </row>
    <row r="99" spans="1:24" x14ac:dyDescent="0.25">
      <c r="A99" t="s">
        <v>23</v>
      </c>
      <c r="B99">
        <v>3016</v>
      </c>
      <c r="C99">
        <v>3</v>
      </c>
      <c r="D99">
        <v>14</v>
      </c>
      <c r="E99">
        <v>1410</v>
      </c>
      <c r="F99" t="s">
        <v>62</v>
      </c>
      <c r="G99">
        <v>1441300</v>
      </c>
      <c r="H99">
        <v>1441300</v>
      </c>
      <c r="I99">
        <v>0</v>
      </c>
      <c r="J99">
        <v>0</v>
      </c>
      <c r="K99">
        <v>1441300</v>
      </c>
      <c r="L99">
        <v>1441300</v>
      </c>
      <c r="M99">
        <v>864019</v>
      </c>
      <c r="N99">
        <v>99225</v>
      </c>
      <c r="O99">
        <v>93400</v>
      </c>
      <c r="P99">
        <v>45000</v>
      </c>
      <c r="Q99">
        <v>1101644</v>
      </c>
      <c r="R99">
        <v>55</v>
      </c>
      <c r="S99">
        <v>194025</v>
      </c>
      <c r="T99">
        <v>0</v>
      </c>
      <c r="U99">
        <v>55</v>
      </c>
      <c r="V99">
        <v>99500</v>
      </c>
      <c r="W99">
        <f t="shared" si="1"/>
        <v>293525</v>
      </c>
      <c r="X99">
        <v>76.434052591410534</v>
      </c>
    </row>
    <row r="100" spans="1:24" x14ac:dyDescent="0.25">
      <c r="A100" t="s">
        <v>46</v>
      </c>
      <c r="B100">
        <v>1016</v>
      </c>
      <c r="C100">
        <v>3</v>
      </c>
      <c r="D100">
        <v>24</v>
      </c>
      <c r="E100">
        <v>2420</v>
      </c>
      <c r="F100" t="s">
        <v>55</v>
      </c>
      <c r="G100">
        <v>16289000</v>
      </c>
      <c r="H100">
        <v>16290820</v>
      </c>
      <c r="I100">
        <v>0</v>
      </c>
      <c r="J100">
        <v>0</v>
      </c>
      <c r="K100">
        <v>16290820</v>
      </c>
      <c r="L100">
        <v>16290820</v>
      </c>
      <c r="M100">
        <v>11787520</v>
      </c>
      <c r="N100">
        <v>0</v>
      </c>
      <c r="O100">
        <v>478504</v>
      </c>
      <c r="P100">
        <v>90000</v>
      </c>
      <c r="Q100">
        <v>12356024</v>
      </c>
      <c r="R100">
        <v>62</v>
      </c>
      <c r="S100">
        <v>400200</v>
      </c>
      <c r="T100">
        <v>0</v>
      </c>
      <c r="U100">
        <v>62</v>
      </c>
      <c r="V100">
        <v>63464</v>
      </c>
      <c r="W100">
        <f t="shared" si="1"/>
        <v>463664</v>
      </c>
      <c r="X100">
        <v>75.846544250074572</v>
      </c>
    </row>
    <row r="101" spans="1:24" x14ac:dyDescent="0.25">
      <c r="A101" t="s">
        <v>46</v>
      </c>
      <c r="B101">
        <v>1031</v>
      </c>
      <c r="C101">
        <v>3</v>
      </c>
      <c r="D101">
        <v>10</v>
      </c>
      <c r="E101">
        <v>1010</v>
      </c>
      <c r="F101" t="s">
        <v>53</v>
      </c>
      <c r="G101">
        <v>35256000</v>
      </c>
      <c r="H101">
        <v>35268470</v>
      </c>
      <c r="I101">
        <v>0</v>
      </c>
      <c r="J101">
        <v>0</v>
      </c>
      <c r="K101">
        <v>35268470</v>
      </c>
      <c r="L101">
        <v>35268470</v>
      </c>
      <c r="M101">
        <v>6659034</v>
      </c>
      <c r="N101">
        <v>18581510</v>
      </c>
      <c r="O101">
        <v>1233574</v>
      </c>
      <c r="P101">
        <v>113900</v>
      </c>
      <c r="Q101">
        <v>26588018</v>
      </c>
      <c r="R101">
        <v>220</v>
      </c>
      <c r="S101">
        <v>1108800</v>
      </c>
      <c r="T101">
        <v>0</v>
      </c>
      <c r="U101">
        <v>220</v>
      </c>
      <c r="V101">
        <v>243760</v>
      </c>
      <c r="W101">
        <f t="shared" si="1"/>
        <v>1352560</v>
      </c>
      <c r="X101">
        <v>75.387500506826626</v>
      </c>
    </row>
    <row r="102" spans="1:24" x14ac:dyDescent="0.25">
      <c r="A102" t="s">
        <v>46</v>
      </c>
      <c r="B102">
        <v>1039</v>
      </c>
      <c r="C102">
        <v>3</v>
      </c>
      <c r="D102">
        <v>23</v>
      </c>
      <c r="E102">
        <v>2395</v>
      </c>
      <c r="F102" t="s">
        <v>26</v>
      </c>
      <c r="G102">
        <v>3780000</v>
      </c>
      <c r="H102">
        <v>3780000</v>
      </c>
      <c r="I102">
        <v>0</v>
      </c>
      <c r="J102">
        <v>0</v>
      </c>
      <c r="K102">
        <v>3780000</v>
      </c>
      <c r="L102">
        <v>3780000</v>
      </c>
      <c r="M102">
        <v>2408367</v>
      </c>
      <c r="N102">
        <v>0</v>
      </c>
      <c r="O102">
        <v>381678</v>
      </c>
      <c r="P102">
        <v>40500</v>
      </c>
      <c r="Q102">
        <v>2830545</v>
      </c>
      <c r="R102">
        <v>34</v>
      </c>
      <c r="S102">
        <v>301500</v>
      </c>
      <c r="T102">
        <v>0</v>
      </c>
      <c r="U102">
        <v>34</v>
      </c>
      <c r="V102">
        <v>80680</v>
      </c>
      <c r="W102">
        <f t="shared" si="1"/>
        <v>382180</v>
      </c>
      <c r="X102">
        <v>74.882142857142853</v>
      </c>
    </row>
    <row r="103" spans="1:24" x14ac:dyDescent="0.25">
      <c r="A103" t="s">
        <v>25</v>
      </c>
      <c r="B103">
        <v>5041</v>
      </c>
      <c r="C103">
        <v>3</v>
      </c>
      <c r="D103">
        <v>10</v>
      </c>
      <c r="E103">
        <v>1073</v>
      </c>
      <c r="F103" t="s">
        <v>37</v>
      </c>
      <c r="G103">
        <v>19496031</v>
      </c>
      <c r="H103">
        <v>19496031</v>
      </c>
      <c r="I103">
        <v>0</v>
      </c>
      <c r="J103">
        <v>0</v>
      </c>
      <c r="K103">
        <v>19496031</v>
      </c>
      <c r="L103">
        <v>19496031</v>
      </c>
      <c r="M103">
        <v>5704307</v>
      </c>
      <c r="N103">
        <v>3410022</v>
      </c>
      <c r="O103">
        <v>904000</v>
      </c>
      <c r="P103">
        <v>4514776</v>
      </c>
      <c r="Q103">
        <v>14533105</v>
      </c>
      <c r="R103">
        <v>78</v>
      </c>
      <c r="S103">
        <v>1358466</v>
      </c>
      <c r="T103">
        <v>0</v>
      </c>
      <c r="U103">
        <v>78</v>
      </c>
      <c r="V103">
        <v>428000</v>
      </c>
      <c r="W103">
        <f t="shared" si="1"/>
        <v>1786466</v>
      </c>
      <c r="X103">
        <v>74.54391614375254</v>
      </c>
    </row>
    <row r="104" spans="1:24" x14ac:dyDescent="0.25">
      <c r="A104" t="s">
        <v>23</v>
      </c>
      <c r="B104">
        <v>3018</v>
      </c>
      <c r="C104">
        <v>3</v>
      </c>
      <c r="D104">
        <v>17</v>
      </c>
      <c r="E104">
        <v>1702</v>
      </c>
      <c r="F104" t="s">
        <v>50</v>
      </c>
      <c r="G104">
        <v>55801250</v>
      </c>
      <c r="H104">
        <v>55259370</v>
      </c>
      <c r="I104">
        <v>0</v>
      </c>
      <c r="J104">
        <v>0</v>
      </c>
      <c r="K104">
        <v>55259370</v>
      </c>
      <c r="L104">
        <v>55259370</v>
      </c>
      <c r="M104">
        <v>31765990</v>
      </c>
      <c r="N104">
        <v>904599</v>
      </c>
      <c r="O104">
        <v>2881470</v>
      </c>
      <c r="P104">
        <v>5538128</v>
      </c>
      <c r="Q104">
        <v>41090187</v>
      </c>
      <c r="R104">
        <v>89</v>
      </c>
      <c r="S104">
        <v>795393</v>
      </c>
      <c r="T104">
        <v>0</v>
      </c>
      <c r="U104">
        <v>89</v>
      </c>
      <c r="V104">
        <v>469790</v>
      </c>
      <c r="W104">
        <f t="shared" si="1"/>
        <v>1265183</v>
      </c>
      <c r="X104">
        <v>74.358768476730731</v>
      </c>
    </row>
    <row r="105" spans="1:24" x14ac:dyDescent="0.25">
      <c r="A105" t="s">
        <v>46</v>
      </c>
      <c r="B105">
        <v>1036</v>
      </c>
      <c r="C105">
        <v>3</v>
      </c>
      <c r="D105">
        <v>11</v>
      </c>
      <c r="E105">
        <v>1104</v>
      </c>
      <c r="F105" t="s">
        <v>44</v>
      </c>
      <c r="G105">
        <v>14091777</v>
      </c>
      <c r="H105">
        <v>14093247</v>
      </c>
      <c r="I105">
        <v>0</v>
      </c>
      <c r="J105">
        <v>0</v>
      </c>
      <c r="K105">
        <v>14093247</v>
      </c>
      <c r="L105">
        <v>14093247</v>
      </c>
      <c r="M105">
        <v>0</v>
      </c>
      <c r="N105">
        <v>7553609</v>
      </c>
      <c r="O105">
        <v>2375320</v>
      </c>
      <c r="P105">
        <v>517800</v>
      </c>
      <c r="Q105">
        <v>10446729</v>
      </c>
      <c r="R105">
        <v>67</v>
      </c>
      <c r="S105">
        <v>399000</v>
      </c>
      <c r="T105">
        <v>0</v>
      </c>
      <c r="U105">
        <v>67</v>
      </c>
      <c r="V105">
        <v>278424</v>
      </c>
      <c r="W105">
        <f t="shared" si="1"/>
        <v>677424</v>
      </c>
      <c r="X105">
        <v>74.125778112027689</v>
      </c>
    </row>
    <row r="106" spans="1:24" x14ac:dyDescent="0.25">
      <c r="A106" t="s">
        <v>25</v>
      </c>
      <c r="B106">
        <v>5007</v>
      </c>
      <c r="C106">
        <v>3</v>
      </c>
      <c r="D106">
        <v>10</v>
      </c>
      <c r="E106">
        <v>1079</v>
      </c>
      <c r="F106" t="s">
        <v>39</v>
      </c>
      <c r="G106">
        <v>1681500</v>
      </c>
      <c r="H106">
        <v>1681500</v>
      </c>
      <c r="I106">
        <v>0</v>
      </c>
      <c r="J106">
        <v>0</v>
      </c>
      <c r="K106">
        <v>1681500</v>
      </c>
      <c r="L106">
        <v>1681500</v>
      </c>
      <c r="M106">
        <v>942750</v>
      </c>
      <c r="N106">
        <v>61000</v>
      </c>
      <c r="O106">
        <v>123500</v>
      </c>
      <c r="P106">
        <v>110000</v>
      </c>
      <c r="Q106">
        <v>1237250</v>
      </c>
      <c r="R106">
        <v>34</v>
      </c>
      <c r="S106">
        <v>270000</v>
      </c>
      <c r="T106">
        <v>0</v>
      </c>
      <c r="U106">
        <v>34</v>
      </c>
      <c r="V106">
        <v>69000</v>
      </c>
      <c r="W106">
        <f t="shared" si="1"/>
        <v>339000</v>
      </c>
      <c r="X106">
        <v>73.580136782634554</v>
      </c>
    </row>
    <row r="107" spans="1:24" x14ac:dyDescent="0.25">
      <c r="A107" t="s">
        <v>46</v>
      </c>
      <c r="B107">
        <v>1011</v>
      </c>
      <c r="C107">
        <v>3</v>
      </c>
      <c r="D107">
        <v>22</v>
      </c>
      <c r="E107">
        <v>2220</v>
      </c>
      <c r="F107" t="s">
        <v>41</v>
      </c>
      <c r="G107">
        <v>550000</v>
      </c>
      <c r="H107">
        <v>561000</v>
      </c>
      <c r="I107">
        <v>0</v>
      </c>
      <c r="J107">
        <v>0</v>
      </c>
      <c r="K107">
        <v>561000</v>
      </c>
      <c r="L107">
        <v>561000</v>
      </c>
      <c r="M107">
        <v>183359</v>
      </c>
      <c r="N107">
        <v>23000</v>
      </c>
      <c r="O107">
        <v>177520</v>
      </c>
      <c r="P107">
        <v>26600</v>
      </c>
      <c r="Q107">
        <v>410479</v>
      </c>
      <c r="R107">
        <v>10</v>
      </c>
      <c r="S107">
        <v>68000</v>
      </c>
      <c r="T107">
        <v>0</v>
      </c>
      <c r="U107">
        <v>10</v>
      </c>
      <c r="V107">
        <v>20800</v>
      </c>
      <c r="W107">
        <f t="shared" si="1"/>
        <v>88800</v>
      </c>
      <c r="X107">
        <v>73.169162210338683</v>
      </c>
    </row>
    <row r="108" spans="1:24" x14ac:dyDescent="0.25">
      <c r="A108" t="s">
        <v>23</v>
      </c>
      <c r="B108">
        <v>3076</v>
      </c>
      <c r="C108">
        <v>3</v>
      </c>
      <c r="D108">
        <v>22</v>
      </c>
      <c r="E108">
        <v>2220</v>
      </c>
      <c r="F108" t="s">
        <v>41</v>
      </c>
      <c r="G108">
        <v>40365000</v>
      </c>
      <c r="H108">
        <v>40365000</v>
      </c>
      <c r="I108">
        <v>0</v>
      </c>
      <c r="J108">
        <v>0</v>
      </c>
      <c r="K108">
        <v>40365000</v>
      </c>
      <c r="L108">
        <v>40365000</v>
      </c>
      <c r="M108">
        <v>19171800</v>
      </c>
      <c r="N108">
        <v>450000</v>
      </c>
      <c r="O108">
        <v>4007600</v>
      </c>
      <c r="P108">
        <v>5812480</v>
      </c>
      <c r="Q108">
        <v>29441880</v>
      </c>
      <c r="R108">
        <v>225</v>
      </c>
      <c r="S108">
        <v>1566000</v>
      </c>
      <c r="T108">
        <v>2</v>
      </c>
      <c r="U108">
        <v>227</v>
      </c>
      <c r="V108">
        <v>684000</v>
      </c>
      <c r="W108">
        <f t="shared" si="1"/>
        <v>2250000</v>
      </c>
      <c r="X108">
        <v>72.939130434782612</v>
      </c>
    </row>
    <row r="109" spans="1:24" x14ac:dyDescent="0.25">
      <c r="A109" t="s">
        <v>25</v>
      </c>
      <c r="B109">
        <v>5071</v>
      </c>
      <c r="C109">
        <v>3</v>
      </c>
      <c r="D109">
        <v>16</v>
      </c>
      <c r="E109">
        <v>1622</v>
      </c>
      <c r="F109" t="s">
        <v>59</v>
      </c>
      <c r="G109">
        <v>979500</v>
      </c>
      <c r="H109">
        <v>979500</v>
      </c>
      <c r="I109">
        <v>0</v>
      </c>
      <c r="J109">
        <v>0</v>
      </c>
      <c r="K109">
        <v>979500</v>
      </c>
      <c r="L109">
        <v>979500</v>
      </c>
      <c r="M109">
        <v>158152</v>
      </c>
      <c r="N109">
        <v>11970</v>
      </c>
      <c r="O109">
        <v>131182</v>
      </c>
      <c r="P109">
        <v>412400</v>
      </c>
      <c r="Q109">
        <v>713704</v>
      </c>
      <c r="R109">
        <v>30</v>
      </c>
      <c r="S109">
        <v>232800</v>
      </c>
      <c r="T109">
        <v>5</v>
      </c>
      <c r="U109">
        <v>35</v>
      </c>
      <c r="V109">
        <v>41440</v>
      </c>
      <c r="W109">
        <f t="shared" si="1"/>
        <v>274240</v>
      </c>
      <c r="X109">
        <v>72.864114344053093</v>
      </c>
    </row>
    <row r="110" spans="1:24" x14ac:dyDescent="0.25">
      <c r="A110" t="s">
        <v>25</v>
      </c>
      <c r="B110">
        <v>5572</v>
      </c>
      <c r="C110">
        <v>3</v>
      </c>
      <c r="D110">
        <v>10</v>
      </c>
      <c r="E110">
        <v>1079</v>
      </c>
      <c r="F110" t="s">
        <v>39</v>
      </c>
      <c r="G110">
        <v>9300000</v>
      </c>
      <c r="H110">
        <v>9300000</v>
      </c>
      <c r="I110">
        <v>0</v>
      </c>
      <c r="J110">
        <v>0</v>
      </c>
      <c r="K110">
        <v>9300000</v>
      </c>
      <c r="L110">
        <v>9300000</v>
      </c>
      <c r="M110">
        <v>4948000</v>
      </c>
      <c r="N110">
        <v>809000</v>
      </c>
      <c r="O110">
        <v>926600</v>
      </c>
      <c r="P110">
        <v>61600</v>
      </c>
      <c r="Q110">
        <v>6745200</v>
      </c>
      <c r="R110">
        <v>36</v>
      </c>
      <c r="S110">
        <v>225600</v>
      </c>
      <c r="T110">
        <v>0</v>
      </c>
      <c r="U110">
        <v>36</v>
      </c>
      <c r="V110">
        <v>53280</v>
      </c>
      <c r="W110">
        <f t="shared" si="1"/>
        <v>278880</v>
      </c>
      <c r="X110">
        <v>72.529032258064518</v>
      </c>
    </row>
    <row r="111" spans="1:24" x14ac:dyDescent="0.25">
      <c r="A111" t="s">
        <v>46</v>
      </c>
      <c r="B111">
        <v>1043</v>
      </c>
      <c r="C111">
        <v>3</v>
      </c>
      <c r="D111">
        <v>23</v>
      </c>
      <c r="E111">
        <v>2395</v>
      </c>
      <c r="F111" t="s">
        <v>26</v>
      </c>
      <c r="G111">
        <v>2850000</v>
      </c>
      <c r="H111">
        <v>2850000</v>
      </c>
      <c r="I111">
        <v>0</v>
      </c>
      <c r="J111">
        <v>0</v>
      </c>
      <c r="K111">
        <v>2850000</v>
      </c>
      <c r="L111">
        <v>2850000</v>
      </c>
      <c r="M111">
        <v>1609085</v>
      </c>
      <c r="N111">
        <v>0</v>
      </c>
      <c r="O111">
        <v>396328</v>
      </c>
      <c r="P111">
        <v>54500</v>
      </c>
      <c r="Q111">
        <v>2059913</v>
      </c>
      <c r="R111">
        <v>30</v>
      </c>
      <c r="S111">
        <v>284800</v>
      </c>
      <c r="T111">
        <v>0</v>
      </c>
      <c r="U111">
        <v>30</v>
      </c>
      <c r="V111">
        <v>84000</v>
      </c>
      <c r="W111">
        <f t="shared" si="1"/>
        <v>368800</v>
      </c>
      <c r="X111">
        <v>72.27764912280702</v>
      </c>
    </row>
    <row r="112" spans="1:24" x14ac:dyDescent="0.25">
      <c r="A112" t="s">
        <v>23</v>
      </c>
      <c r="B112">
        <v>3071</v>
      </c>
      <c r="C112">
        <v>3</v>
      </c>
      <c r="D112">
        <v>16</v>
      </c>
      <c r="E112">
        <v>1622</v>
      </c>
      <c r="F112" t="s">
        <v>59</v>
      </c>
      <c r="G112">
        <v>1450000</v>
      </c>
      <c r="H112">
        <v>1450000</v>
      </c>
      <c r="I112">
        <v>0</v>
      </c>
      <c r="J112">
        <v>0</v>
      </c>
      <c r="K112">
        <v>1450000</v>
      </c>
      <c r="L112">
        <v>1450000</v>
      </c>
      <c r="M112">
        <v>936940</v>
      </c>
      <c r="N112">
        <v>53500</v>
      </c>
      <c r="O112">
        <v>45560</v>
      </c>
      <c r="P112">
        <v>11600</v>
      </c>
      <c r="Q112">
        <v>1047600</v>
      </c>
      <c r="R112">
        <v>31</v>
      </c>
      <c r="S112">
        <v>204600</v>
      </c>
      <c r="T112">
        <v>1</v>
      </c>
      <c r="U112">
        <v>32</v>
      </c>
      <c r="V112">
        <v>72000</v>
      </c>
      <c r="W112">
        <f t="shared" si="1"/>
        <v>276600</v>
      </c>
      <c r="X112">
        <v>72.248275862068965</v>
      </c>
    </row>
    <row r="113" spans="1:24" x14ac:dyDescent="0.25">
      <c r="A113" t="s">
        <v>25</v>
      </c>
      <c r="B113">
        <v>5070</v>
      </c>
      <c r="C113">
        <v>3</v>
      </c>
      <c r="D113">
        <v>10</v>
      </c>
      <c r="E113">
        <v>1079</v>
      </c>
      <c r="F113" t="s">
        <v>39</v>
      </c>
      <c r="G113">
        <v>810000</v>
      </c>
      <c r="H113">
        <v>810000</v>
      </c>
      <c r="I113">
        <v>0</v>
      </c>
      <c r="J113">
        <v>0</v>
      </c>
      <c r="K113">
        <v>810000</v>
      </c>
      <c r="L113">
        <v>810000</v>
      </c>
      <c r="M113">
        <v>246200</v>
      </c>
      <c r="N113">
        <v>229400</v>
      </c>
      <c r="O113">
        <v>60690</v>
      </c>
      <c r="P113">
        <v>43400</v>
      </c>
      <c r="Q113">
        <v>579690</v>
      </c>
      <c r="R113">
        <v>31</v>
      </c>
      <c r="S113">
        <v>186000</v>
      </c>
      <c r="T113">
        <v>3</v>
      </c>
      <c r="U113">
        <v>34</v>
      </c>
      <c r="V113">
        <v>22000</v>
      </c>
      <c r="W113">
        <f t="shared" si="1"/>
        <v>208000</v>
      </c>
      <c r="X113">
        <v>71.566666666666663</v>
      </c>
    </row>
    <row r="114" spans="1:24" x14ac:dyDescent="0.25">
      <c r="A114" t="s">
        <v>46</v>
      </c>
      <c r="B114">
        <v>1032</v>
      </c>
      <c r="C114">
        <v>3</v>
      </c>
      <c r="D114">
        <v>10</v>
      </c>
      <c r="E114">
        <v>1050</v>
      </c>
      <c r="F114" t="s">
        <v>36</v>
      </c>
      <c r="G114">
        <v>585000</v>
      </c>
      <c r="H114">
        <v>555000</v>
      </c>
      <c r="I114">
        <v>0</v>
      </c>
      <c r="J114">
        <v>0</v>
      </c>
      <c r="K114">
        <v>555000</v>
      </c>
      <c r="L114">
        <v>555000</v>
      </c>
      <c r="M114">
        <v>153105</v>
      </c>
      <c r="N114">
        <v>221172</v>
      </c>
      <c r="O114">
        <v>14260</v>
      </c>
      <c r="P114">
        <v>7900</v>
      </c>
      <c r="Q114">
        <v>396437</v>
      </c>
      <c r="R114">
        <v>36</v>
      </c>
      <c r="S114">
        <v>72900</v>
      </c>
      <c r="T114">
        <v>0</v>
      </c>
      <c r="U114">
        <v>36</v>
      </c>
      <c r="V114">
        <v>14720</v>
      </c>
      <c r="W114">
        <f t="shared" si="1"/>
        <v>87620</v>
      </c>
      <c r="X114">
        <v>71.43009009009009</v>
      </c>
    </row>
    <row r="115" spans="1:24" x14ac:dyDescent="0.25">
      <c r="A115" t="s">
        <v>46</v>
      </c>
      <c r="B115">
        <v>1037</v>
      </c>
      <c r="C115">
        <v>3</v>
      </c>
      <c r="D115">
        <v>11</v>
      </c>
      <c r="E115">
        <v>1104</v>
      </c>
      <c r="F115" t="s">
        <v>44</v>
      </c>
      <c r="G115">
        <v>11232368</v>
      </c>
      <c r="H115">
        <v>11232858</v>
      </c>
      <c r="I115">
        <v>0</v>
      </c>
      <c r="J115">
        <v>0</v>
      </c>
      <c r="K115">
        <v>11232858</v>
      </c>
      <c r="L115">
        <v>11232858</v>
      </c>
      <c r="M115">
        <v>0</v>
      </c>
      <c r="N115">
        <v>7019881</v>
      </c>
      <c r="O115">
        <v>202681</v>
      </c>
      <c r="P115">
        <v>790900</v>
      </c>
      <c r="Q115">
        <v>8013462</v>
      </c>
      <c r="R115">
        <v>63</v>
      </c>
      <c r="S115">
        <v>492600</v>
      </c>
      <c r="T115">
        <v>0</v>
      </c>
      <c r="U115">
        <v>63</v>
      </c>
      <c r="V115">
        <v>115800</v>
      </c>
      <c r="W115">
        <f t="shared" si="1"/>
        <v>608400</v>
      </c>
      <c r="X115">
        <v>71.339475670394833</v>
      </c>
    </row>
    <row r="116" spans="1:24" x14ac:dyDescent="0.25">
      <c r="A116" t="s">
        <v>23</v>
      </c>
      <c r="B116">
        <v>3057</v>
      </c>
      <c r="C116">
        <v>3</v>
      </c>
      <c r="D116">
        <v>27</v>
      </c>
      <c r="E116">
        <v>2720</v>
      </c>
      <c r="F116" t="s">
        <v>63</v>
      </c>
      <c r="G116">
        <v>22400000</v>
      </c>
      <c r="H116">
        <v>22400000</v>
      </c>
      <c r="I116">
        <v>0</v>
      </c>
      <c r="J116">
        <v>0</v>
      </c>
      <c r="K116">
        <v>22400000</v>
      </c>
      <c r="L116">
        <v>22400000</v>
      </c>
      <c r="M116">
        <v>6909430</v>
      </c>
      <c r="N116">
        <v>18000</v>
      </c>
      <c r="O116">
        <v>2476400</v>
      </c>
      <c r="P116">
        <v>6495600</v>
      </c>
      <c r="Q116">
        <v>15899430</v>
      </c>
      <c r="R116">
        <v>79</v>
      </c>
      <c r="S116">
        <v>769900</v>
      </c>
      <c r="T116">
        <v>2</v>
      </c>
      <c r="U116">
        <v>81</v>
      </c>
      <c r="V116">
        <v>385620</v>
      </c>
      <c r="W116">
        <f t="shared" si="1"/>
        <v>1155520</v>
      </c>
      <c r="X116">
        <v>70.979598214285716</v>
      </c>
    </row>
    <row r="117" spans="1:24" x14ac:dyDescent="0.25">
      <c r="A117" t="s">
        <v>46</v>
      </c>
      <c r="B117">
        <v>1003</v>
      </c>
      <c r="C117">
        <v>3</v>
      </c>
      <c r="D117">
        <v>10</v>
      </c>
      <c r="E117">
        <v>1079</v>
      </c>
      <c r="F117" t="s">
        <v>39</v>
      </c>
      <c r="G117">
        <v>2550000</v>
      </c>
      <c r="H117">
        <v>2550850</v>
      </c>
      <c r="I117">
        <v>0</v>
      </c>
      <c r="J117">
        <v>0</v>
      </c>
      <c r="K117">
        <v>2550850</v>
      </c>
      <c r="L117">
        <v>2550850</v>
      </c>
      <c r="M117">
        <v>1080865</v>
      </c>
      <c r="N117">
        <v>379650</v>
      </c>
      <c r="O117">
        <v>258540</v>
      </c>
      <c r="P117">
        <v>81440</v>
      </c>
      <c r="Q117">
        <v>1800495</v>
      </c>
      <c r="R117">
        <v>91</v>
      </c>
      <c r="S117">
        <v>599400</v>
      </c>
      <c r="T117">
        <v>0</v>
      </c>
      <c r="U117">
        <v>91</v>
      </c>
      <c r="V117">
        <v>140440</v>
      </c>
      <c r="W117">
        <f t="shared" si="1"/>
        <v>739840</v>
      </c>
      <c r="X117">
        <v>70.584119019150478</v>
      </c>
    </row>
    <row r="118" spans="1:24" x14ac:dyDescent="0.25">
      <c r="A118" t="s">
        <v>25</v>
      </c>
      <c r="B118">
        <v>5013</v>
      </c>
      <c r="C118">
        <v>3</v>
      </c>
      <c r="D118">
        <v>31</v>
      </c>
      <c r="E118">
        <v>3100</v>
      </c>
      <c r="F118" t="s">
        <v>54</v>
      </c>
      <c r="G118">
        <v>5399000</v>
      </c>
      <c r="H118">
        <v>5399000</v>
      </c>
      <c r="I118">
        <v>0</v>
      </c>
      <c r="J118">
        <v>0</v>
      </c>
      <c r="K118">
        <v>5399000</v>
      </c>
      <c r="L118">
        <v>5399000</v>
      </c>
      <c r="M118">
        <v>3082100</v>
      </c>
      <c r="N118">
        <v>27800</v>
      </c>
      <c r="O118">
        <v>372000</v>
      </c>
      <c r="P118">
        <v>326000</v>
      </c>
      <c r="Q118">
        <v>3807900</v>
      </c>
      <c r="R118">
        <v>138</v>
      </c>
      <c r="S118">
        <v>1131000</v>
      </c>
      <c r="T118">
        <v>1</v>
      </c>
      <c r="U118">
        <v>139</v>
      </c>
      <c r="V118">
        <v>264000</v>
      </c>
      <c r="W118">
        <f t="shared" si="1"/>
        <v>1395000</v>
      </c>
      <c r="X118">
        <v>70.529727727356914</v>
      </c>
    </row>
    <row r="119" spans="1:24" x14ac:dyDescent="0.25">
      <c r="A119" t="s">
        <v>46</v>
      </c>
      <c r="B119">
        <v>1005</v>
      </c>
      <c r="C119">
        <v>3</v>
      </c>
      <c r="D119">
        <v>22</v>
      </c>
      <c r="E119">
        <v>2220</v>
      </c>
      <c r="F119" t="s">
        <v>41</v>
      </c>
      <c r="G119">
        <v>10848900</v>
      </c>
      <c r="H119">
        <v>10851800</v>
      </c>
      <c r="I119">
        <v>0</v>
      </c>
      <c r="J119">
        <v>0</v>
      </c>
      <c r="K119">
        <v>10851800</v>
      </c>
      <c r="L119">
        <v>10851800</v>
      </c>
      <c r="M119">
        <v>6857060</v>
      </c>
      <c r="N119">
        <v>0</v>
      </c>
      <c r="O119">
        <v>372030</v>
      </c>
      <c r="P119">
        <v>418440</v>
      </c>
      <c r="Q119">
        <v>7647530</v>
      </c>
      <c r="R119">
        <v>121</v>
      </c>
      <c r="S119">
        <v>796800</v>
      </c>
      <c r="T119">
        <v>0</v>
      </c>
      <c r="U119">
        <v>121</v>
      </c>
      <c r="V119">
        <v>182240</v>
      </c>
      <c r="W119">
        <f t="shared" si="1"/>
        <v>979040</v>
      </c>
      <c r="X119">
        <v>70.472456182384491</v>
      </c>
    </row>
    <row r="120" spans="1:24" x14ac:dyDescent="0.25">
      <c r="A120" t="s">
        <v>46</v>
      </c>
      <c r="B120">
        <v>1041</v>
      </c>
      <c r="C120">
        <v>3</v>
      </c>
      <c r="D120">
        <v>11</v>
      </c>
      <c r="E120">
        <v>1104</v>
      </c>
      <c r="F120" t="s">
        <v>44</v>
      </c>
      <c r="G120">
        <v>4744631</v>
      </c>
      <c r="H120">
        <v>4746681</v>
      </c>
      <c r="I120">
        <v>0</v>
      </c>
      <c r="J120">
        <v>0</v>
      </c>
      <c r="K120">
        <v>4746681</v>
      </c>
      <c r="L120">
        <v>4746681</v>
      </c>
      <c r="M120">
        <v>0</v>
      </c>
      <c r="N120">
        <v>2544684</v>
      </c>
      <c r="O120">
        <v>693698</v>
      </c>
      <c r="P120">
        <v>83940</v>
      </c>
      <c r="Q120">
        <v>3322322</v>
      </c>
      <c r="R120">
        <v>78</v>
      </c>
      <c r="S120">
        <v>633000</v>
      </c>
      <c r="T120">
        <v>0</v>
      </c>
      <c r="U120">
        <v>78</v>
      </c>
      <c r="V120">
        <v>157132</v>
      </c>
      <c r="W120">
        <f t="shared" si="1"/>
        <v>790132</v>
      </c>
      <c r="X120">
        <v>69.992527410205156</v>
      </c>
    </row>
    <row r="121" spans="1:24" x14ac:dyDescent="0.25">
      <c r="A121" t="s">
        <v>46</v>
      </c>
      <c r="B121">
        <v>1017</v>
      </c>
      <c r="C121">
        <v>3</v>
      </c>
      <c r="D121">
        <v>24</v>
      </c>
      <c r="E121">
        <v>2420</v>
      </c>
      <c r="F121" t="s">
        <v>55</v>
      </c>
      <c r="G121">
        <v>23191210</v>
      </c>
      <c r="H121">
        <v>23198630</v>
      </c>
      <c r="I121">
        <v>0</v>
      </c>
      <c r="J121">
        <v>0</v>
      </c>
      <c r="K121">
        <v>23198630</v>
      </c>
      <c r="L121">
        <v>23198630</v>
      </c>
      <c r="M121">
        <v>15156279</v>
      </c>
      <c r="N121">
        <v>268832</v>
      </c>
      <c r="O121">
        <v>522580</v>
      </c>
      <c r="P121">
        <v>269000</v>
      </c>
      <c r="Q121">
        <v>16216691</v>
      </c>
      <c r="R121">
        <v>121</v>
      </c>
      <c r="S121">
        <v>959880</v>
      </c>
      <c r="T121">
        <v>0</v>
      </c>
      <c r="U121">
        <v>121</v>
      </c>
      <c r="V121">
        <v>331320</v>
      </c>
      <c r="W121">
        <f t="shared" si="1"/>
        <v>1291200</v>
      </c>
      <c r="X121">
        <v>69.903658103948388</v>
      </c>
    </row>
    <row r="122" spans="1:24" x14ac:dyDescent="0.25">
      <c r="A122" t="s">
        <v>46</v>
      </c>
      <c r="B122">
        <v>1001</v>
      </c>
      <c r="C122">
        <v>3</v>
      </c>
      <c r="D122">
        <v>10</v>
      </c>
      <c r="E122">
        <v>1050</v>
      </c>
      <c r="F122" t="s">
        <v>36</v>
      </c>
      <c r="G122">
        <v>4328580</v>
      </c>
      <c r="H122">
        <v>4328580</v>
      </c>
      <c r="I122">
        <v>0</v>
      </c>
      <c r="J122">
        <v>0</v>
      </c>
      <c r="K122">
        <v>4328580</v>
      </c>
      <c r="L122">
        <v>4328580</v>
      </c>
      <c r="M122">
        <v>2517550</v>
      </c>
      <c r="N122">
        <v>268813</v>
      </c>
      <c r="O122">
        <v>148448</v>
      </c>
      <c r="P122">
        <v>71660</v>
      </c>
      <c r="Q122">
        <v>3006471</v>
      </c>
      <c r="R122">
        <v>36</v>
      </c>
      <c r="S122">
        <v>240400</v>
      </c>
      <c r="T122">
        <v>0</v>
      </c>
      <c r="U122">
        <v>36</v>
      </c>
      <c r="V122">
        <v>24850</v>
      </c>
      <c r="W122">
        <f t="shared" si="1"/>
        <v>265250</v>
      </c>
      <c r="X122">
        <v>69.456288205369887</v>
      </c>
    </row>
    <row r="123" spans="1:24" x14ac:dyDescent="0.25">
      <c r="A123" t="s">
        <v>23</v>
      </c>
      <c r="B123">
        <v>3077</v>
      </c>
      <c r="C123">
        <v>3</v>
      </c>
      <c r="D123">
        <v>22</v>
      </c>
      <c r="E123">
        <v>2220</v>
      </c>
      <c r="F123" t="s">
        <v>41</v>
      </c>
      <c r="G123">
        <v>34350000</v>
      </c>
      <c r="H123">
        <v>34350000</v>
      </c>
      <c r="I123">
        <v>0</v>
      </c>
      <c r="J123">
        <v>0</v>
      </c>
      <c r="K123">
        <v>34350000</v>
      </c>
      <c r="L123">
        <v>34350000</v>
      </c>
      <c r="M123">
        <v>17202500</v>
      </c>
      <c r="N123">
        <v>1145200</v>
      </c>
      <c r="O123">
        <v>1462600</v>
      </c>
      <c r="P123">
        <v>3988400</v>
      </c>
      <c r="Q123">
        <v>23798700</v>
      </c>
      <c r="R123">
        <v>85</v>
      </c>
      <c r="S123">
        <v>647900</v>
      </c>
      <c r="T123">
        <v>1</v>
      </c>
      <c r="U123">
        <v>86</v>
      </c>
      <c r="V123">
        <v>375200</v>
      </c>
      <c r="W123">
        <f t="shared" si="1"/>
        <v>1023100</v>
      </c>
      <c r="X123">
        <v>69.282969432314417</v>
      </c>
    </row>
    <row r="124" spans="1:24" x14ac:dyDescent="0.25">
      <c r="A124" t="s">
        <v>25</v>
      </c>
      <c r="B124">
        <v>5006</v>
      </c>
      <c r="C124">
        <v>3</v>
      </c>
      <c r="D124">
        <v>10</v>
      </c>
      <c r="E124">
        <v>1073</v>
      </c>
      <c r="F124" t="s">
        <v>37</v>
      </c>
      <c r="G124">
        <v>4241775</v>
      </c>
      <c r="H124">
        <v>4226548</v>
      </c>
      <c r="I124">
        <v>0</v>
      </c>
      <c r="J124">
        <v>0</v>
      </c>
      <c r="K124">
        <v>4226548</v>
      </c>
      <c r="L124">
        <v>4226548</v>
      </c>
      <c r="M124">
        <v>1515138</v>
      </c>
      <c r="N124">
        <v>305936</v>
      </c>
      <c r="O124">
        <v>468050</v>
      </c>
      <c r="P124">
        <v>560300</v>
      </c>
      <c r="Q124">
        <v>2849424</v>
      </c>
      <c r="R124">
        <v>78</v>
      </c>
      <c r="S124">
        <v>765100</v>
      </c>
      <c r="T124">
        <v>0</v>
      </c>
      <c r="U124">
        <v>78</v>
      </c>
      <c r="V124">
        <v>143460</v>
      </c>
      <c r="W124">
        <f t="shared" si="1"/>
        <v>908560</v>
      </c>
      <c r="X124">
        <v>67.417287109953563</v>
      </c>
    </row>
    <row r="125" spans="1:24" x14ac:dyDescent="0.25">
      <c r="A125" t="s">
        <v>46</v>
      </c>
      <c r="B125">
        <v>1006</v>
      </c>
      <c r="C125">
        <v>3</v>
      </c>
      <c r="D125">
        <v>31</v>
      </c>
      <c r="E125">
        <v>3100</v>
      </c>
      <c r="F125" t="s">
        <v>54</v>
      </c>
      <c r="G125">
        <v>788105</v>
      </c>
      <c r="H125">
        <v>788105</v>
      </c>
      <c r="I125">
        <v>0</v>
      </c>
      <c r="J125">
        <v>0</v>
      </c>
      <c r="K125">
        <v>788105</v>
      </c>
      <c r="L125">
        <v>788105</v>
      </c>
      <c r="M125">
        <v>369576</v>
      </c>
      <c r="N125">
        <v>1500</v>
      </c>
      <c r="O125">
        <v>119192</v>
      </c>
      <c r="P125">
        <v>38000</v>
      </c>
      <c r="Q125">
        <v>528268</v>
      </c>
      <c r="R125">
        <v>20</v>
      </c>
      <c r="S125">
        <v>133190</v>
      </c>
      <c r="T125">
        <v>1</v>
      </c>
      <c r="U125">
        <v>21</v>
      </c>
      <c r="V125">
        <v>51672</v>
      </c>
      <c r="W125">
        <f t="shared" si="1"/>
        <v>184862</v>
      </c>
      <c r="X125">
        <v>67.030154611377924</v>
      </c>
    </row>
    <row r="126" spans="1:24" x14ac:dyDescent="0.25">
      <c r="A126" t="s">
        <v>46</v>
      </c>
      <c r="B126">
        <v>1019</v>
      </c>
      <c r="C126">
        <v>3</v>
      </c>
      <c r="D126">
        <v>24</v>
      </c>
      <c r="E126">
        <v>2420</v>
      </c>
      <c r="F126" t="s">
        <v>55</v>
      </c>
      <c r="G126">
        <v>6665000</v>
      </c>
      <c r="H126">
        <v>6668665</v>
      </c>
      <c r="I126">
        <v>0</v>
      </c>
      <c r="J126">
        <v>0</v>
      </c>
      <c r="K126">
        <v>6668665</v>
      </c>
      <c r="L126">
        <v>6668665</v>
      </c>
      <c r="M126">
        <v>4005800</v>
      </c>
      <c r="N126">
        <v>82152</v>
      </c>
      <c r="O126">
        <v>226430</v>
      </c>
      <c r="P126">
        <v>115300</v>
      </c>
      <c r="Q126">
        <v>4429682</v>
      </c>
      <c r="R126">
        <v>31</v>
      </c>
      <c r="S126">
        <v>243600</v>
      </c>
      <c r="T126">
        <v>0</v>
      </c>
      <c r="U126">
        <v>31</v>
      </c>
      <c r="V126">
        <v>43920</v>
      </c>
      <c r="W126">
        <f t="shared" si="1"/>
        <v>287520</v>
      </c>
      <c r="X126">
        <v>66.425319010626566</v>
      </c>
    </row>
    <row r="127" spans="1:24" x14ac:dyDescent="0.25">
      <c r="A127" t="s">
        <v>25</v>
      </c>
      <c r="B127">
        <v>5034</v>
      </c>
      <c r="C127">
        <v>3</v>
      </c>
      <c r="D127">
        <v>23</v>
      </c>
      <c r="E127">
        <v>2310</v>
      </c>
      <c r="F127" t="s">
        <v>40</v>
      </c>
      <c r="G127">
        <v>3576020</v>
      </c>
      <c r="H127">
        <v>3922940</v>
      </c>
      <c r="I127">
        <v>0</v>
      </c>
      <c r="J127">
        <v>0</v>
      </c>
      <c r="K127">
        <v>3922940</v>
      </c>
      <c r="L127">
        <v>3922940</v>
      </c>
      <c r="M127">
        <v>1774660</v>
      </c>
      <c r="N127">
        <v>0</v>
      </c>
      <c r="O127">
        <v>627320</v>
      </c>
      <c r="P127">
        <v>199880</v>
      </c>
      <c r="Q127">
        <v>2601860</v>
      </c>
      <c r="R127">
        <v>47</v>
      </c>
      <c r="S127">
        <v>405840</v>
      </c>
      <c r="T127">
        <v>0</v>
      </c>
      <c r="U127">
        <v>47</v>
      </c>
      <c r="V127">
        <v>114050</v>
      </c>
      <c r="W127">
        <f t="shared" si="1"/>
        <v>519890</v>
      </c>
      <c r="X127">
        <v>66.324236414525842</v>
      </c>
    </row>
    <row r="128" spans="1:24" x14ac:dyDescent="0.25">
      <c r="A128" t="s">
        <v>25</v>
      </c>
      <c r="B128">
        <v>5508</v>
      </c>
      <c r="C128">
        <v>3</v>
      </c>
      <c r="D128">
        <v>10</v>
      </c>
      <c r="E128">
        <v>1073</v>
      </c>
      <c r="F128" t="s">
        <v>37</v>
      </c>
      <c r="G128">
        <v>5487865</v>
      </c>
      <c r="H128">
        <v>5487865</v>
      </c>
      <c r="I128">
        <v>0</v>
      </c>
      <c r="J128">
        <v>0</v>
      </c>
      <c r="K128">
        <v>5487865</v>
      </c>
      <c r="L128">
        <v>5487865</v>
      </c>
      <c r="M128">
        <v>2250685</v>
      </c>
      <c r="N128">
        <v>152424</v>
      </c>
      <c r="O128">
        <v>790320</v>
      </c>
      <c r="P128">
        <v>438160</v>
      </c>
      <c r="Q128">
        <v>3631589</v>
      </c>
      <c r="R128">
        <v>71</v>
      </c>
      <c r="S128">
        <v>405000</v>
      </c>
      <c r="T128">
        <v>0</v>
      </c>
      <c r="U128">
        <v>71</v>
      </c>
      <c r="V128">
        <v>231200</v>
      </c>
      <c r="W128">
        <f t="shared" si="1"/>
        <v>636200</v>
      </c>
      <c r="X128">
        <v>66.174896795019549</v>
      </c>
    </row>
    <row r="129" spans="1:24" x14ac:dyDescent="0.25">
      <c r="A129" t="s">
        <v>25</v>
      </c>
      <c r="B129">
        <v>5030</v>
      </c>
      <c r="C129">
        <v>3</v>
      </c>
      <c r="D129">
        <v>21</v>
      </c>
      <c r="E129">
        <v>2100</v>
      </c>
      <c r="F129" t="s">
        <v>58</v>
      </c>
      <c r="G129">
        <v>24664881</v>
      </c>
      <c r="H129">
        <v>24564442</v>
      </c>
      <c r="I129">
        <v>0</v>
      </c>
      <c r="J129">
        <v>0</v>
      </c>
      <c r="K129">
        <v>24564442</v>
      </c>
      <c r="L129">
        <v>24564442</v>
      </c>
      <c r="M129">
        <v>6901961</v>
      </c>
      <c r="N129">
        <v>5681116</v>
      </c>
      <c r="O129">
        <v>1720004</v>
      </c>
      <c r="P129">
        <v>1803900</v>
      </c>
      <c r="Q129">
        <v>16106981</v>
      </c>
      <c r="R129">
        <v>224</v>
      </c>
      <c r="S129">
        <v>3440788</v>
      </c>
      <c r="T129">
        <v>0</v>
      </c>
      <c r="U129">
        <v>224</v>
      </c>
      <c r="V129">
        <v>601044</v>
      </c>
      <c r="W129">
        <f t="shared" si="1"/>
        <v>4041832</v>
      </c>
      <c r="X129">
        <v>65.570310939690785</v>
      </c>
    </row>
    <row r="130" spans="1:24" x14ac:dyDescent="0.25">
      <c r="A130" t="s">
        <v>23</v>
      </c>
      <c r="B130">
        <v>3070</v>
      </c>
      <c r="C130">
        <v>3</v>
      </c>
      <c r="D130">
        <v>24</v>
      </c>
      <c r="E130">
        <v>2410</v>
      </c>
      <c r="F130" t="s">
        <v>32</v>
      </c>
      <c r="G130">
        <v>86472000</v>
      </c>
      <c r="H130">
        <v>86472000</v>
      </c>
      <c r="I130">
        <v>0</v>
      </c>
      <c r="J130">
        <v>0</v>
      </c>
      <c r="K130">
        <v>86472000</v>
      </c>
      <c r="L130">
        <v>86472000</v>
      </c>
      <c r="M130">
        <v>54679000</v>
      </c>
      <c r="N130">
        <v>0</v>
      </c>
      <c r="O130">
        <v>1221260</v>
      </c>
      <c r="P130">
        <v>370000</v>
      </c>
      <c r="Q130">
        <v>56270260</v>
      </c>
      <c r="R130">
        <v>62</v>
      </c>
      <c r="S130">
        <v>402000</v>
      </c>
      <c r="T130">
        <v>0</v>
      </c>
      <c r="U130">
        <v>62</v>
      </c>
      <c r="V130">
        <v>128640</v>
      </c>
      <c r="W130">
        <f t="shared" si="1"/>
        <v>530640</v>
      </c>
      <c r="X130">
        <v>65.073387917476182</v>
      </c>
    </row>
    <row r="131" spans="1:24" x14ac:dyDescent="0.25">
      <c r="A131" t="s">
        <v>46</v>
      </c>
      <c r="B131">
        <v>1002</v>
      </c>
      <c r="C131">
        <v>3</v>
      </c>
      <c r="D131">
        <v>10</v>
      </c>
      <c r="E131">
        <v>1073</v>
      </c>
      <c r="F131" t="s">
        <v>37</v>
      </c>
      <c r="G131">
        <v>1137500</v>
      </c>
      <c r="H131">
        <v>1161950</v>
      </c>
      <c r="I131">
        <v>0</v>
      </c>
      <c r="J131">
        <v>0</v>
      </c>
      <c r="K131">
        <v>1161950</v>
      </c>
      <c r="L131">
        <v>1161950</v>
      </c>
      <c r="M131">
        <v>423245</v>
      </c>
      <c r="N131">
        <v>27772</v>
      </c>
      <c r="O131">
        <v>258400</v>
      </c>
      <c r="P131">
        <v>45800</v>
      </c>
      <c r="Q131">
        <v>755217</v>
      </c>
      <c r="R131">
        <v>30</v>
      </c>
      <c r="S131">
        <v>118200</v>
      </c>
      <c r="T131">
        <v>0</v>
      </c>
      <c r="U131">
        <v>30</v>
      </c>
      <c r="V131">
        <v>0</v>
      </c>
      <c r="W131">
        <f t="shared" ref="W131:W168" si="2">S131+V131</f>
        <v>118200</v>
      </c>
      <c r="X131">
        <v>64.995653857739143</v>
      </c>
    </row>
    <row r="132" spans="1:24" x14ac:dyDescent="0.25">
      <c r="A132" t="s">
        <v>25</v>
      </c>
      <c r="B132">
        <v>5021</v>
      </c>
      <c r="C132">
        <v>1</v>
      </c>
      <c r="D132">
        <v>18</v>
      </c>
      <c r="E132">
        <v>1812</v>
      </c>
      <c r="F132" t="s">
        <v>34</v>
      </c>
      <c r="G132">
        <v>47250</v>
      </c>
      <c r="H132">
        <v>40500</v>
      </c>
      <c r="I132">
        <v>0</v>
      </c>
      <c r="J132">
        <v>0</v>
      </c>
      <c r="K132">
        <v>40500</v>
      </c>
      <c r="L132">
        <v>40500</v>
      </c>
      <c r="M132">
        <v>5074</v>
      </c>
      <c r="N132">
        <v>200</v>
      </c>
      <c r="O132">
        <v>12500</v>
      </c>
      <c r="P132">
        <v>8400</v>
      </c>
      <c r="Q132">
        <v>26174</v>
      </c>
      <c r="R132">
        <v>170</v>
      </c>
      <c r="S132">
        <v>1483510</v>
      </c>
      <c r="T132">
        <v>0</v>
      </c>
      <c r="U132">
        <v>170</v>
      </c>
      <c r="V132">
        <v>0</v>
      </c>
      <c r="W132">
        <f t="shared" si="2"/>
        <v>1483510</v>
      </c>
      <c r="X132">
        <v>64.627160493827162</v>
      </c>
    </row>
    <row r="133" spans="1:24" x14ac:dyDescent="0.25">
      <c r="A133" t="s">
        <v>25</v>
      </c>
      <c r="B133">
        <v>5063</v>
      </c>
      <c r="C133">
        <v>3</v>
      </c>
      <c r="D133">
        <v>11</v>
      </c>
      <c r="E133">
        <v>1104</v>
      </c>
      <c r="F133" t="s">
        <v>44</v>
      </c>
      <c r="G133">
        <v>172264763</v>
      </c>
      <c r="H133">
        <v>172260606</v>
      </c>
      <c r="I133">
        <v>0</v>
      </c>
      <c r="J133">
        <v>0</v>
      </c>
      <c r="K133">
        <v>172260606</v>
      </c>
      <c r="L133">
        <v>172260606</v>
      </c>
      <c r="M133">
        <v>36420631</v>
      </c>
      <c r="N133">
        <v>39489695</v>
      </c>
      <c r="O133">
        <v>10671558</v>
      </c>
      <c r="P133">
        <v>24157658</v>
      </c>
      <c r="Q133">
        <v>110739542</v>
      </c>
      <c r="R133">
        <v>266</v>
      </c>
      <c r="S133">
        <v>4248949</v>
      </c>
      <c r="T133">
        <v>0</v>
      </c>
      <c r="U133">
        <v>266</v>
      </c>
      <c r="V133">
        <v>2582030</v>
      </c>
      <c r="W133">
        <f t="shared" si="2"/>
        <v>6830979</v>
      </c>
      <c r="X133">
        <v>64.28605156538228</v>
      </c>
    </row>
    <row r="134" spans="1:24" x14ac:dyDescent="0.25">
      <c r="A134" t="s">
        <v>46</v>
      </c>
      <c r="B134">
        <v>1008</v>
      </c>
      <c r="C134">
        <v>3</v>
      </c>
      <c r="D134">
        <v>10</v>
      </c>
      <c r="E134">
        <v>1050</v>
      </c>
      <c r="F134" t="s">
        <v>36</v>
      </c>
      <c r="G134">
        <v>742700</v>
      </c>
      <c r="H134">
        <v>742700</v>
      </c>
      <c r="I134">
        <v>0</v>
      </c>
      <c r="J134">
        <v>0</v>
      </c>
      <c r="K134">
        <v>742700</v>
      </c>
      <c r="L134">
        <v>742700</v>
      </c>
      <c r="M134">
        <v>221375</v>
      </c>
      <c r="N134">
        <v>116457</v>
      </c>
      <c r="O134">
        <v>118714</v>
      </c>
      <c r="P134">
        <v>17700</v>
      </c>
      <c r="Q134">
        <v>474246</v>
      </c>
      <c r="R134">
        <v>32</v>
      </c>
      <c r="S134">
        <v>123000</v>
      </c>
      <c r="T134">
        <v>0</v>
      </c>
      <c r="U134">
        <v>32</v>
      </c>
      <c r="V134">
        <v>23200</v>
      </c>
      <c r="W134">
        <f t="shared" si="2"/>
        <v>146200</v>
      </c>
      <c r="X134">
        <v>63.854315335936448</v>
      </c>
    </row>
    <row r="135" spans="1:24" x14ac:dyDescent="0.25">
      <c r="A135" t="s">
        <v>23</v>
      </c>
      <c r="B135">
        <v>3003</v>
      </c>
      <c r="C135">
        <v>3</v>
      </c>
      <c r="D135">
        <v>10</v>
      </c>
      <c r="E135">
        <v>1050</v>
      </c>
      <c r="F135" t="s">
        <v>36</v>
      </c>
      <c r="G135">
        <v>24580000</v>
      </c>
      <c r="H135">
        <v>24580000</v>
      </c>
      <c r="I135">
        <v>0</v>
      </c>
      <c r="J135">
        <v>0</v>
      </c>
      <c r="K135">
        <v>24580000</v>
      </c>
      <c r="L135">
        <v>24557000</v>
      </c>
      <c r="M135">
        <v>10388400</v>
      </c>
      <c r="N135">
        <v>3267500</v>
      </c>
      <c r="O135">
        <v>682682</v>
      </c>
      <c r="P135">
        <v>1241550</v>
      </c>
      <c r="Q135">
        <v>15580132</v>
      </c>
      <c r="R135">
        <v>200</v>
      </c>
      <c r="S135">
        <v>1231800</v>
      </c>
      <c r="T135">
        <v>2</v>
      </c>
      <c r="U135">
        <v>202</v>
      </c>
      <c r="V135">
        <v>501920</v>
      </c>
      <c r="W135">
        <f t="shared" si="2"/>
        <v>1733720</v>
      </c>
      <c r="X135">
        <v>63.385402766476808</v>
      </c>
    </row>
    <row r="136" spans="1:24" x14ac:dyDescent="0.25">
      <c r="A136" t="s">
        <v>23</v>
      </c>
      <c r="B136">
        <v>3559</v>
      </c>
      <c r="C136">
        <v>3</v>
      </c>
      <c r="D136">
        <v>23</v>
      </c>
      <c r="E136">
        <v>2310</v>
      </c>
      <c r="F136" t="s">
        <v>40</v>
      </c>
      <c r="G136">
        <v>1731600</v>
      </c>
      <c r="H136">
        <v>1731600</v>
      </c>
      <c r="I136">
        <v>0</v>
      </c>
      <c r="J136">
        <v>0</v>
      </c>
      <c r="K136">
        <v>1731600</v>
      </c>
      <c r="L136">
        <v>1731600</v>
      </c>
      <c r="M136">
        <v>740690</v>
      </c>
      <c r="N136">
        <v>14800</v>
      </c>
      <c r="O136">
        <v>279296</v>
      </c>
      <c r="P136">
        <v>48248</v>
      </c>
      <c r="Q136">
        <v>1083034</v>
      </c>
      <c r="R136">
        <v>38</v>
      </c>
      <c r="S136">
        <v>300000</v>
      </c>
      <c r="T136">
        <v>4</v>
      </c>
      <c r="U136">
        <v>42</v>
      </c>
      <c r="V136">
        <v>50200</v>
      </c>
      <c r="W136">
        <f t="shared" si="2"/>
        <v>350200</v>
      </c>
      <c r="X136">
        <v>62.54527604527604</v>
      </c>
    </row>
    <row r="137" spans="1:24" x14ac:dyDescent="0.25">
      <c r="A137" t="s">
        <v>23</v>
      </c>
      <c r="B137">
        <v>3050</v>
      </c>
      <c r="C137">
        <v>6</v>
      </c>
      <c r="D137">
        <v>24</v>
      </c>
      <c r="E137">
        <v>2432</v>
      </c>
      <c r="F137" t="s">
        <v>64</v>
      </c>
      <c r="G137">
        <v>45712398</v>
      </c>
      <c r="H137">
        <v>46617196</v>
      </c>
      <c r="I137">
        <v>0</v>
      </c>
      <c r="J137">
        <v>0</v>
      </c>
      <c r="K137">
        <v>46617196</v>
      </c>
      <c r="L137">
        <v>46617196</v>
      </c>
      <c r="M137">
        <v>20176000</v>
      </c>
      <c r="N137">
        <v>0</v>
      </c>
      <c r="O137">
        <v>1845268</v>
      </c>
      <c r="P137">
        <v>6870594</v>
      </c>
      <c r="Q137">
        <v>28891862</v>
      </c>
      <c r="R137">
        <v>321</v>
      </c>
      <c r="S137">
        <v>5328075</v>
      </c>
      <c r="T137">
        <v>0</v>
      </c>
      <c r="U137">
        <v>321</v>
      </c>
      <c r="V137">
        <v>3642224</v>
      </c>
      <c r="W137">
        <f t="shared" si="2"/>
        <v>8970299</v>
      </c>
      <c r="X137">
        <v>61.976833613072735</v>
      </c>
    </row>
    <row r="138" spans="1:24" x14ac:dyDescent="0.25">
      <c r="A138" t="s">
        <v>23</v>
      </c>
      <c r="B138">
        <v>3063</v>
      </c>
      <c r="C138">
        <v>3</v>
      </c>
      <c r="D138">
        <v>10</v>
      </c>
      <c r="E138">
        <v>1079</v>
      </c>
      <c r="F138" t="s">
        <v>39</v>
      </c>
      <c r="G138">
        <v>1020000</v>
      </c>
      <c r="H138">
        <v>1020000</v>
      </c>
      <c r="I138">
        <v>0</v>
      </c>
      <c r="J138">
        <v>0</v>
      </c>
      <c r="K138">
        <v>1020000</v>
      </c>
      <c r="L138">
        <v>1020000</v>
      </c>
      <c r="M138">
        <v>485260</v>
      </c>
      <c r="N138">
        <v>33300</v>
      </c>
      <c r="O138">
        <v>81416</v>
      </c>
      <c r="P138">
        <v>21000</v>
      </c>
      <c r="Q138">
        <v>620976</v>
      </c>
      <c r="R138">
        <v>36</v>
      </c>
      <c r="S138">
        <v>181500</v>
      </c>
      <c r="T138">
        <v>0</v>
      </c>
      <c r="U138">
        <v>36</v>
      </c>
      <c r="V138">
        <v>42000</v>
      </c>
      <c r="W138">
        <f t="shared" si="2"/>
        <v>223500</v>
      </c>
      <c r="X138">
        <v>60.88</v>
      </c>
    </row>
    <row r="139" spans="1:24" x14ac:dyDescent="0.25">
      <c r="A139" t="s">
        <v>23</v>
      </c>
      <c r="B139">
        <v>3663</v>
      </c>
      <c r="C139">
        <v>3</v>
      </c>
      <c r="D139">
        <v>11</v>
      </c>
      <c r="E139">
        <v>1104</v>
      </c>
      <c r="F139" t="s">
        <v>44</v>
      </c>
      <c r="G139">
        <v>1035840</v>
      </c>
      <c r="H139">
        <v>1035840</v>
      </c>
      <c r="I139">
        <v>0</v>
      </c>
      <c r="J139">
        <v>0</v>
      </c>
      <c r="K139">
        <v>1035840</v>
      </c>
      <c r="L139">
        <v>1020840</v>
      </c>
      <c r="M139">
        <v>398305</v>
      </c>
      <c r="N139">
        <v>12948</v>
      </c>
      <c r="O139">
        <v>179612</v>
      </c>
      <c r="P139">
        <v>32400</v>
      </c>
      <c r="Q139">
        <v>623265</v>
      </c>
      <c r="R139">
        <v>45</v>
      </c>
      <c r="S139">
        <v>252000</v>
      </c>
      <c r="T139">
        <v>0</v>
      </c>
      <c r="U139">
        <v>45</v>
      </c>
      <c r="V139">
        <v>65184</v>
      </c>
      <c r="W139">
        <f t="shared" si="2"/>
        <v>317184</v>
      </c>
      <c r="X139">
        <v>60.170006950880449</v>
      </c>
    </row>
    <row r="140" spans="1:24" x14ac:dyDescent="0.25">
      <c r="A140" t="s">
        <v>23</v>
      </c>
      <c r="B140">
        <v>3040</v>
      </c>
      <c r="C140">
        <v>3</v>
      </c>
      <c r="D140">
        <v>24</v>
      </c>
      <c r="E140">
        <v>2410</v>
      </c>
      <c r="F140" t="s">
        <v>32</v>
      </c>
      <c r="G140">
        <v>270994833</v>
      </c>
      <c r="H140">
        <v>293517370</v>
      </c>
      <c r="I140">
        <v>0</v>
      </c>
      <c r="J140">
        <v>0</v>
      </c>
      <c r="K140">
        <v>293517370</v>
      </c>
      <c r="L140">
        <v>293517370</v>
      </c>
      <c r="M140">
        <v>141936381</v>
      </c>
      <c r="N140">
        <v>0</v>
      </c>
      <c r="O140">
        <v>10579524</v>
      </c>
      <c r="P140">
        <v>6483742</v>
      </c>
      <c r="Q140">
        <v>158999647</v>
      </c>
      <c r="R140">
        <v>673</v>
      </c>
      <c r="S140">
        <v>6605823</v>
      </c>
      <c r="T140">
        <v>0</v>
      </c>
      <c r="U140">
        <v>673</v>
      </c>
      <c r="V140">
        <v>4202700</v>
      </c>
      <c r="W140">
        <f t="shared" si="2"/>
        <v>10808523</v>
      </c>
      <c r="X140">
        <v>54.170438703508417</v>
      </c>
    </row>
    <row r="141" spans="1:24" x14ac:dyDescent="0.25">
      <c r="A141" t="s">
        <v>25</v>
      </c>
      <c r="B141">
        <v>5066</v>
      </c>
      <c r="C141">
        <v>3</v>
      </c>
      <c r="D141">
        <v>23</v>
      </c>
      <c r="E141">
        <v>2394</v>
      </c>
      <c r="F141" t="s">
        <v>65</v>
      </c>
      <c r="G141">
        <v>116500000</v>
      </c>
      <c r="H141">
        <v>116500000</v>
      </c>
      <c r="I141">
        <v>0</v>
      </c>
      <c r="J141">
        <v>0</v>
      </c>
      <c r="K141">
        <v>116500000</v>
      </c>
      <c r="L141">
        <v>116500000</v>
      </c>
      <c r="M141">
        <v>16160000</v>
      </c>
      <c r="N141">
        <v>13270000</v>
      </c>
      <c r="O141">
        <v>21452000</v>
      </c>
      <c r="P141">
        <v>12197600</v>
      </c>
      <c r="Q141">
        <v>63079600</v>
      </c>
      <c r="R141">
        <v>345</v>
      </c>
      <c r="S141">
        <v>3614000</v>
      </c>
      <c r="T141">
        <v>0</v>
      </c>
      <c r="U141">
        <v>345</v>
      </c>
      <c r="V141">
        <v>3080000</v>
      </c>
      <c r="W141">
        <f t="shared" si="2"/>
        <v>6694000</v>
      </c>
      <c r="X141">
        <v>54.145579399141631</v>
      </c>
    </row>
    <row r="142" spans="1:24" x14ac:dyDescent="0.25">
      <c r="A142" t="s">
        <v>25</v>
      </c>
      <c r="B142">
        <v>5056</v>
      </c>
      <c r="C142">
        <v>3</v>
      </c>
      <c r="D142">
        <v>24</v>
      </c>
      <c r="E142">
        <v>2410</v>
      </c>
      <c r="F142" t="s">
        <v>32</v>
      </c>
      <c r="G142">
        <v>44200000</v>
      </c>
      <c r="H142">
        <v>45050000</v>
      </c>
      <c r="I142">
        <v>15000</v>
      </c>
      <c r="J142">
        <v>0</v>
      </c>
      <c r="K142">
        <v>45065000</v>
      </c>
      <c r="L142">
        <v>45065000</v>
      </c>
      <c r="M142">
        <v>23100000</v>
      </c>
      <c r="N142">
        <v>0</v>
      </c>
      <c r="O142">
        <v>405000</v>
      </c>
      <c r="P142">
        <v>810000</v>
      </c>
      <c r="Q142">
        <v>24315000</v>
      </c>
      <c r="R142">
        <v>62</v>
      </c>
      <c r="S142">
        <v>649800</v>
      </c>
      <c r="T142">
        <v>0</v>
      </c>
      <c r="U142">
        <v>62</v>
      </c>
      <c r="V142">
        <v>184400</v>
      </c>
      <c r="W142">
        <f t="shared" si="2"/>
        <v>834200</v>
      </c>
      <c r="X142">
        <v>53.955397758792856</v>
      </c>
    </row>
    <row r="143" spans="1:24" x14ac:dyDescent="0.25">
      <c r="A143" t="s">
        <v>25</v>
      </c>
      <c r="B143">
        <v>5017</v>
      </c>
      <c r="C143">
        <v>3</v>
      </c>
      <c r="D143">
        <v>17</v>
      </c>
      <c r="E143">
        <v>1709</v>
      </c>
      <c r="F143" t="s">
        <v>33</v>
      </c>
      <c r="G143">
        <v>117564850</v>
      </c>
      <c r="H143">
        <v>117564850</v>
      </c>
      <c r="I143">
        <v>0</v>
      </c>
      <c r="J143">
        <v>0</v>
      </c>
      <c r="K143">
        <v>117564850</v>
      </c>
      <c r="L143">
        <v>117564850</v>
      </c>
      <c r="M143">
        <v>60162500</v>
      </c>
      <c r="N143">
        <v>720000</v>
      </c>
      <c r="O143">
        <v>211700</v>
      </c>
      <c r="P143">
        <v>556060</v>
      </c>
      <c r="Q143">
        <v>61650260</v>
      </c>
      <c r="R143">
        <v>137</v>
      </c>
      <c r="S143">
        <v>2045400</v>
      </c>
      <c r="T143">
        <v>0</v>
      </c>
      <c r="U143">
        <v>137</v>
      </c>
      <c r="V143">
        <v>664308</v>
      </c>
      <c r="W143">
        <f t="shared" si="2"/>
        <v>2709708</v>
      </c>
      <c r="X143">
        <v>52.439364316800471</v>
      </c>
    </row>
    <row r="144" spans="1:24" x14ac:dyDescent="0.25">
      <c r="A144" t="s">
        <v>25</v>
      </c>
      <c r="B144">
        <v>5049</v>
      </c>
      <c r="C144">
        <v>3</v>
      </c>
      <c r="D144">
        <v>16</v>
      </c>
      <c r="E144">
        <v>1622</v>
      </c>
      <c r="F144" t="s">
        <v>59</v>
      </c>
      <c r="G144">
        <v>2580000</v>
      </c>
      <c r="H144">
        <v>2580000</v>
      </c>
      <c r="I144">
        <v>0</v>
      </c>
      <c r="J144">
        <v>0</v>
      </c>
      <c r="K144">
        <v>2580000</v>
      </c>
      <c r="L144">
        <v>2580000</v>
      </c>
      <c r="M144">
        <v>273580</v>
      </c>
      <c r="N144">
        <v>4000</v>
      </c>
      <c r="O144">
        <v>476120</v>
      </c>
      <c r="P144">
        <v>567400</v>
      </c>
      <c r="Q144">
        <v>1321100</v>
      </c>
      <c r="R144">
        <v>66</v>
      </c>
      <c r="S144">
        <v>397500</v>
      </c>
      <c r="T144">
        <v>0</v>
      </c>
      <c r="U144">
        <v>66</v>
      </c>
      <c r="V144">
        <v>184400</v>
      </c>
      <c r="W144">
        <f t="shared" si="2"/>
        <v>581900</v>
      </c>
      <c r="X144">
        <v>51.205426356589143</v>
      </c>
    </row>
    <row r="145" spans="1:24" x14ac:dyDescent="0.25">
      <c r="A145" t="s">
        <v>23</v>
      </c>
      <c r="B145">
        <v>3578</v>
      </c>
      <c r="C145">
        <v>3</v>
      </c>
      <c r="D145">
        <v>25</v>
      </c>
      <c r="E145">
        <v>2511</v>
      </c>
      <c r="F145" t="s">
        <v>43</v>
      </c>
      <c r="G145">
        <v>741938</v>
      </c>
      <c r="H145">
        <v>741938</v>
      </c>
      <c r="I145">
        <v>0</v>
      </c>
      <c r="J145">
        <v>0</v>
      </c>
      <c r="K145">
        <v>741938</v>
      </c>
      <c r="L145">
        <v>741938</v>
      </c>
      <c r="M145">
        <v>228039</v>
      </c>
      <c r="N145">
        <v>0</v>
      </c>
      <c r="O145">
        <v>143240</v>
      </c>
      <c r="P145">
        <v>8500</v>
      </c>
      <c r="Q145">
        <v>379779</v>
      </c>
      <c r="R145">
        <v>40</v>
      </c>
      <c r="S145">
        <v>353340</v>
      </c>
      <c r="T145">
        <v>1</v>
      </c>
      <c r="U145">
        <v>41</v>
      </c>
      <c r="V145">
        <v>44220</v>
      </c>
      <c r="W145">
        <f t="shared" si="2"/>
        <v>397560</v>
      </c>
      <c r="X145">
        <v>51.187430755669617</v>
      </c>
    </row>
    <row r="146" spans="1:24" x14ac:dyDescent="0.25">
      <c r="A146" t="s">
        <v>23</v>
      </c>
      <c r="B146">
        <v>3048</v>
      </c>
      <c r="C146">
        <v>3</v>
      </c>
      <c r="D146">
        <v>24</v>
      </c>
      <c r="E146">
        <v>2420</v>
      </c>
      <c r="F146" t="s">
        <v>55</v>
      </c>
      <c r="G146">
        <v>1536240</v>
      </c>
      <c r="H146">
        <v>1536240</v>
      </c>
      <c r="I146">
        <v>0</v>
      </c>
      <c r="J146">
        <v>0</v>
      </c>
      <c r="K146">
        <v>1536240</v>
      </c>
      <c r="L146">
        <v>1536240</v>
      </c>
      <c r="M146">
        <v>447434</v>
      </c>
      <c r="N146">
        <v>0</v>
      </c>
      <c r="O146">
        <v>200680</v>
      </c>
      <c r="P146">
        <v>111900</v>
      </c>
      <c r="Q146">
        <v>760014</v>
      </c>
      <c r="R146">
        <v>36</v>
      </c>
      <c r="S146">
        <v>351096</v>
      </c>
      <c r="T146">
        <v>4</v>
      </c>
      <c r="U146">
        <v>40</v>
      </c>
      <c r="V146">
        <v>60920</v>
      </c>
      <c r="W146">
        <f t="shared" si="2"/>
        <v>412016</v>
      </c>
      <c r="X146">
        <v>49.472348070613961</v>
      </c>
    </row>
    <row r="147" spans="1:24" x14ac:dyDescent="0.25">
      <c r="A147" t="s">
        <v>23</v>
      </c>
      <c r="B147">
        <v>3010</v>
      </c>
      <c r="C147">
        <v>3</v>
      </c>
      <c r="D147">
        <v>11</v>
      </c>
      <c r="E147">
        <v>1104</v>
      </c>
      <c r="F147" t="s">
        <v>44</v>
      </c>
      <c r="G147">
        <v>10500000</v>
      </c>
      <c r="H147">
        <v>10500000</v>
      </c>
      <c r="I147">
        <v>0</v>
      </c>
      <c r="J147">
        <v>0</v>
      </c>
      <c r="K147">
        <v>10500000</v>
      </c>
      <c r="L147">
        <v>10500000</v>
      </c>
      <c r="M147">
        <v>18090</v>
      </c>
      <c r="N147">
        <v>3512500</v>
      </c>
      <c r="O147">
        <v>546686</v>
      </c>
      <c r="P147">
        <v>1055270</v>
      </c>
      <c r="Q147">
        <v>5132546</v>
      </c>
      <c r="R147">
        <v>47</v>
      </c>
      <c r="S147">
        <v>420200</v>
      </c>
      <c r="T147">
        <v>3</v>
      </c>
      <c r="U147">
        <v>50</v>
      </c>
      <c r="V147">
        <v>371674</v>
      </c>
      <c r="W147">
        <f t="shared" si="2"/>
        <v>791874</v>
      </c>
      <c r="X147">
        <v>48.881390476190475</v>
      </c>
    </row>
    <row r="148" spans="1:24" x14ac:dyDescent="0.25">
      <c r="A148" t="s">
        <v>23</v>
      </c>
      <c r="B148">
        <v>3025</v>
      </c>
      <c r="C148">
        <v>3</v>
      </c>
      <c r="D148">
        <v>21</v>
      </c>
      <c r="E148">
        <v>2100</v>
      </c>
      <c r="F148" t="s">
        <v>58</v>
      </c>
      <c r="G148">
        <v>9829320</v>
      </c>
      <c r="H148">
        <v>9829320</v>
      </c>
      <c r="I148">
        <v>0</v>
      </c>
      <c r="J148">
        <v>0</v>
      </c>
      <c r="K148">
        <v>9829320</v>
      </c>
      <c r="L148">
        <v>9829320</v>
      </c>
      <c r="M148">
        <v>342610</v>
      </c>
      <c r="N148">
        <v>1984000</v>
      </c>
      <c r="O148">
        <v>1756000</v>
      </c>
      <c r="P148">
        <v>306000</v>
      </c>
      <c r="Q148">
        <v>4388610</v>
      </c>
      <c r="R148">
        <v>149</v>
      </c>
      <c r="S148">
        <v>897560</v>
      </c>
      <c r="T148">
        <v>1</v>
      </c>
      <c r="U148">
        <v>150</v>
      </c>
      <c r="V148">
        <v>460000</v>
      </c>
      <c r="W148">
        <f t="shared" si="2"/>
        <v>1357560</v>
      </c>
      <c r="X148">
        <v>44.648154704496349</v>
      </c>
    </row>
    <row r="149" spans="1:24" x14ac:dyDescent="0.25">
      <c r="A149" t="s">
        <v>25</v>
      </c>
      <c r="B149">
        <v>5062</v>
      </c>
      <c r="C149">
        <v>3</v>
      </c>
      <c r="D149">
        <v>10</v>
      </c>
      <c r="E149">
        <v>1050</v>
      </c>
      <c r="F149" t="s">
        <v>36</v>
      </c>
      <c r="G149">
        <v>6785000</v>
      </c>
      <c r="H149">
        <v>6785000</v>
      </c>
      <c r="I149">
        <v>0</v>
      </c>
      <c r="J149">
        <v>0</v>
      </c>
      <c r="K149">
        <v>6785000</v>
      </c>
      <c r="L149">
        <v>6785000</v>
      </c>
      <c r="M149">
        <v>1820000</v>
      </c>
      <c r="N149">
        <v>653775</v>
      </c>
      <c r="O149">
        <v>377264</v>
      </c>
      <c r="P149">
        <v>110000</v>
      </c>
      <c r="Q149">
        <v>2961039</v>
      </c>
      <c r="R149">
        <v>95</v>
      </c>
      <c r="S149">
        <v>613800</v>
      </c>
      <c r="T149">
        <v>0</v>
      </c>
      <c r="U149">
        <v>95</v>
      </c>
      <c r="V149">
        <v>320000</v>
      </c>
      <c r="W149">
        <f t="shared" si="2"/>
        <v>933800</v>
      </c>
      <c r="X149">
        <v>43.640957995578482</v>
      </c>
    </row>
    <row r="150" spans="1:24" x14ac:dyDescent="0.25">
      <c r="A150" t="s">
        <v>23</v>
      </c>
      <c r="B150">
        <v>3007</v>
      </c>
      <c r="C150">
        <v>3</v>
      </c>
      <c r="D150">
        <v>10</v>
      </c>
      <c r="E150">
        <v>1071</v>
      </c>
      <c r="F150" t="s">
        <v>66</v>
      </c>
      <c r="G150">
        <v>2461666</v>
      </c>
      <c r="H150">
        <v>2461666</v>
      </c>
      <c r="I150">
        <v>0</v>
      </c>
      <c r="J150">
        <v>0</v>
      </c>
      <c r="K150">
        <v>2461666</v>
      </c>
      <c r="L150">
        <v>2461666</v>
      </c>
      <c r="M150">
        <v>454081</v>
      </c>
      <c r="N150">
        <v>82400</v>
      </c>
      <c r="O150">
        <v>416450</v>
      </c>
      <c r="P150">
        <v>87000</v>
      </c>
      <c r="Q150">
        <v>1039931</v>
      </c>
      <c r="R150">
        <v>200</v>
      </c>
      <c r="S150">
        <v>1055100</v>
      </c>
      <c r="T150">
        <v>1</v>
      </c>
      <c r="U150">
        <v>201</v>
      </c>
      <c r="V150">
        <v>212000</v>
      </c>
      <c r="W150">
        <f t="shared" si="2"/>
        <v>1267100</v>
      </c>
      <c r="X150">
        <v>42.245008055520124</v>
      </c>
    </row>
    <row r="151" spans="1:24" x14ac:dyDescent="0.25">
      <c r="A151" t="s">
        <v>25</v>
      </c>
      <c r="B151">
        <v>5057</v>
      </c>
      <c r="C151">
        <v>3</v>
      </c>
      <c r="D151">
        <v>31</v>
      </c>
      <c r="E151">
        <v>3100</v>
      </c>
      <c r="F151" t="s">
        <v>54</v>
      </c>
      <c r="G151">
        <v>791080</v>
      </c>
      <c r="H151">
        <v>791080</v>
      </c>
      <c r="I151">
        <v>0</v>
      </c>
      <c r="J151">
        <v>0</v>
      </c>
      <c r="K151">
        <v>791080</v>
      </c>
      <c r="L151">
        <v>791080</v>
      </c>
      <c r="M151">
        <v>181902</v>
      </c>
      <c r="N151">
        <v>3120</v>
      </c>
      <c r="O151">
        <v>111452</v>
      </c>
      <c r="P151">
        <v>32654</v>
      </c>
      <c r="Q151">
        <v>329128</v>
      </c>
      <c r="R151">
        <v>35</v>
      </c>
      <c r="S151">
        <v>282888</v>
      </c>
      <c r="T151">
        <v>1</v>
      </c>
      <c r="U151">
        <v>36</v>
      </c>
      <c r="V151">
        <v>93390</v>
      </c>
      <c r="W151">
        <f t="shared" si="2"/>
        <v>376278</v>
      </c>
      <c r="X151">
        <v>41.604894574505742</v>
      </c>
    </row>
    <row r="152" spans="1:24" x14ac:dyDescent="0.25">
      <c r="A152" t="s">
        <v>25</v>
      </c>
      <c r="B152">
        <v>5020</v>
      </c>
      <c r="C152">
        <v>1</v>
      </c>
      <c r="D152">
        <v>18</v>
      </c>
      <c r="E152">
        <v>1812</v>
      </c>
      <c r="F152" t="s">
        <v>34</v>
      </c>
      <c r="G152">
        <v>155260</v>
      </c>
      <c r="H152">
        <v>155260</v>
      </c>
      <c r="I152">
        <v>0</v>
      </c>
      <c r="J152">
        <v>0</v>
      </c>
      <c r="K152">
        <v>155260</v>
      </c>
      <c r="L152">
        <v>155260</v>
      </c>
      <c r="M152">
        <v>56242</v>
      </c>
      <c r="N152">
        <v>75</v>
      </c>
      <c r="O152">
        <v>0</v>
      </c>
      <c r="P152">
        <v>8120</v>
      </c>
      <c r="Q152">
        <v>64437</v>
      </c>
      <c r="R152">
        <v>118</v>
      </c>
      <c r="S152">
        <v>1395139</v>
      </c>
      <c r="T152">
        <v>0</v>
      </c>
      <c r="U152">
        <v>118</v>
      </c>
      <c r="V152">
        <v>0</v>
      </c>
      <c r="W152">
        <f t="shared" si="2"/>
        <v>1395139</v>
      </c>
      <c r="X152">
        <v>41.502640731675896</v>
      </c>
    </row>
    <row r="153" spans="1:24" x14ac:dyDescent="0.25">
      <c r="A153" t="s">
        <v>25</v>
      </c>
      <c r="B153">
        <v>5027</v>
      </c>
      <c r="C153">
        <v>3</v>
      </c>
      <c r="D153">
        <v>20</v>
      </c>
      <c r="E153">
        <v>2023</v>
      </c>
      <c r="F153" t="s">
        <v>27</v>
      </c>
      <c r="G153">
        <v>4222200</v>
      </c>
      <c r="H153">
        <v>4197400</v>
      </c>
      <c r="I153">
        <v>0</v>
      </c>
      <c r="J153">
        <v>0</v>
      </c>
      <c r="K153">
        <v>4197400</v>
      </c>
      <c r="L153">
        <v>4197400</v>
      </c>
      <c r="M153">
        <v>300700</v>
      </c>
      <c r="N153">
        <v>391700</v>
      </c>
      <c r="O153">
        <v>363248</v>
      </c>
      <c r="P153">
        <v>601160</v>
      </c>
      <c r="Q153">
        <v>1656808</v>
      </c>
      <c r="R153">
        <v>50</v>
      </c>
      <c r="S153">
        <v>628800</v>
      </c>
      <c r="T153">
        <v>0</v>
      </c>
      <c r="U153">
        <v>50</v>
      </c>
      <c r="V153">
        <v>187000</v>
      </c>
      <c r="W153">
        <f t="shared" si="2"/>
        <v>815800</v>
      </c>
      <c r="X153">
        <v>39.472244722923719</v>
      </c>
    </row>
    <row r="154" spans="1:24" x14ac:dyDescent="0.25">
      <c r="A154" t="s">
        <v>23</v>
      </c>
      <c r="B154">
        <v>3012</v>
      </c>
      <c r="C154">
        <v>3</v>
      </c>
      <c r="D154">
        <v>11</v>
      </c>
      <c r="E154">
        <v>1104</v>
      </c>
      <c r="F154" t="s">
        <v>44</v>
      </c>
      <c r="G154">
        <v>11070000</v>
      </c>
      <c r="H154">
        <v>11070000</v>
      </c>
      <c r="I154">
        <v>0</v>
      </c>
      <c r="J154">
        <v>0</v>
      </c>
      <c r="K154">
        <v>11070000</v>
      </c>
      <c r="L154">
        <v>667000</v>
      </c>
      <c r="M154">
        <v>72880</v>
      </c>
      <c r="N154">
        <v>2393200</v>
      </c>
      <c r="O154">
        <v>670280</v>
      </c>
      <c r="P154">
        <v>1113100</v>
      </c>
      <c r="Q154">
        <v>4249460</v>
      </c>
      <c r="R154">
        <v>48</v>
      </c>
      <c r="S154">
        <v>358500</v>
      </c>
      <c r="T154">
        <v>1</v>
      </c>
      <c r="U154">
        <v>49</v>
      </c>
      <c r="V154">
        <v>202800</v>
      </c>
      <c r="W154">
        <f t="shared" si="2"/>
        <v>561300</v>
      </c>
      <c r="X154">
        <v>38.387172538392051</v>
      </c>
    </row>
    <row r="155" spans="1:24" x14ac:dyDescent="0.25">
      <c r="A155" t="s">
        <v>23</v>
      </c>
      <c r="B155">
        <v>3059</v>
      </c>
      <c r="C155">
        <v>3</v>
      </c>
      <c r="D155">
        <v>10</v>
      </c>
      <c r="E155">
        <v>1061</v>
      </c>
      <c r="F155" t="s">
        <v>67</v>
      </c>
      <c r="G155">
        <v>0</v>
      </c>
      <c r="H155">
        <v>0</v>
      </c>
      <c r="I155">
        <v>0</v>
      </c>
      <c r="J155">
        <v>8460000</v>
      </c>
      <c r="K155">
        <v>8460000</v>
      </c>
      <c r="L155">
        <v>8460000</v>
      </c>
      <c r="M155">
        <v>0</v>
      </c>
      <c r="N155">
        <v>200000</v>
      </c>
      <c r="O155">
        <v>2226260</v>
      </c>
      <c r="P155">
        <v>688760</v>
      </c>
      <c r="Q155">
        <v>3115020</v>
      </c>
      <c r="R155">
        <v>76</v>
      </c>
      <c r="S155">
        <v>1070411</v>
      </c>
      <c r="T155">
        <v>1</v>
      </c>
      <c r="U155">
        <v>77</v>
      </c>
      <c r="V155">
        <v>382600</v>
      </c>
      <c r="W155">
        <f t="shared" si="2"/>
        <v>1453011</v>
      </c>
      <c r="X155">
        <v>36.820567375886526</v>
      </c>
    </row>
    <row r="156" spans="1:24" x14ac:dyDescent="0.25">
      <c r="A156" t="s">
        <v>23</v>
      </c>
      <c r="B156">
        <v>3013</v>
      </c>
      <c r="C156">
        <v>3</v>
      </c>
      <c r="D156">
        <v>12</v>
      </c>
      <c r="E156">
        <v>1200</v>
      </c>
      <c r="F156" t="s">
        <v>56</v>
      </c>
      <c r="G156">
        <v>952560</v>
      </c>
      <c r="H156">
        <v>952560</v>
      </c>
      <c r="I156">
        <v>0</v>
      </c>
      <c r="K156">
        <v>952560</v>
      </c>
      <c r="L156">
        <v>952560</v>
      </c>
      <c r="M156">
        <v>0</v>
      </c>
      <c r="N156">
        <v>0</v>
      </c>
      <c r="O156">
        <v>249800</v>
      </c>
      <c r="P156">
        <v>37800</v>
      </c>
      <c r="Q156">
        <v>287600</v>
      </c>
      <c r="R156">
        <v>64</v>
      </c>
      <c r="S156">
        <v>264480</v>
      </c>
      <c r="T156">
        <v>1</v>
      </c>
      <c r="U156">
        <v>65</v>
      </c>
      <c r="V156">
        <v>98400</v>
      </c>
      <c r="W156">
        <f t="shared" si="2"/>
        <v>362880</v>
      </c>
      <c r="X156">
        <v>30.192323843117492</v>
      </c>
    </row>
    <row r="157" spans="1:24" x14ac:dyDescent="0.25">
      <c r="A157" t="s">
        <v>25</v>
      </c>
      <c r="B157">
        <v>5571</v>
      </c>
      <c r="C157">
        <v>3</v>
      </c>
      <c r="D157">
        <v>10</v>
      </c>
      <c r="E157">
        <v>1061</v>
      </c>
      <c r="F157" t="s">
        <v>67</v>
      </c>
      <c r="G157">
        <v>0</v>
      </c>
      <c r="H157">
        <v>0</v>
      </c>
      <c r="I157">
        <v>0</v>
      </c>
      <c r="J157">
        <v>667000</v>
      </c>
      <c r="K157">
        <v>667000</v>
      </c>
      <c r="L157">
        <v>667000</v>
      </c>
      <c r="M157">
        <v>0</v>
      </c>
      <c r="N157">
        <v>19500</v>
      </c>
      <c r="O157">
        <v>107800</v>
      </c>
      <c r="P157">
        <v>62600</v>
      </c>
      <c r="Q157">
        <v>189900</v>
      </c>
      <c r="R157">
        <v>10</v>
      </c>
      <c r="S157">
        <v>87600</v>
      </c>
      <c r="T157">
        <v>0</v>
      </c>
      <c r="U157">
        <v>10</v>
      </c>
      <c r="V157">
        <v>5200</v>
      </c>
      <c r="W157">
        <f t="shared" si="2"/>
        <v>92800</v>
      </c>
      <c r="X157">
        <v>28.470764617691152</v>
      </c>
    </row>
    <row r="158" spans="1:24" x14ac:dyDescent="0.25">
      <c r="A158" t="s">
        <v>23</v>
      </c>
      <c r="B158">
        <v>3029</v>
      </c>
      <c r="C158">
        <v>3</v>
      </c>
      <c r="D158">
        <v>23</v>
      </c>
      <c r="E158">
        <v>2394</v>
      </c>
      <c r="F158" t="s">
        <v>65</v>
      </c>
      <c r="G158">
        <v>360234551</v>
      </c>
      <c r="H158">
        <v>363216930</v>
      </c>
      <c r="I158">
        <v>10652949</v>
      </c>
      <c r="J158">
        <v>2001618</v>
      </c>
      <c r="K158">
        <v>375871497</v>
      </c>
      <c r="L158">
        <v>375871497</v>
      </c>
      <c r="M158">
        <v>28176446</v>
      </c>
      <c r="N158">
        <v>14682460</v>
      </c>
      <c r="O158">
        <v>39848515</v>
      </c>
      <c r="P158">
        <v>8101676</v>
      </c>
      <c r="Q158">
        <v>90809097</v>
      </c>
      <c r="R158">
        <v>325</v>
      </c>
      <c r="S158">
        <v>4191340</v>
      </c>
      <c r="T158">
        <v>0</v>
      </c>
      <c r="U158">
        <v>325</v>
      </c>
      <c r="V158">
        <v>526362</v>
      </c>
      <c r="W158">
        <f t="shared" si="2"/>
        <v>4717702</v>
      </c>
      <c r="X158">
        <v>24.159612453933956</v>
      </c>
    </row>
    <row r="159" spans="1:24" x14ac:dyDescent="0.25">
      <c r="A159" t="s">
        <v>23</v>
      </c>
      <c r="B159">
        <v>3031</v>
      </c>
      <c r="C159">
        <v>3</v>
      </c>
      <c r="D159">
        <v>23</v>
      </c>
      <c r="E159">
        <v>2394</v>
      </c>
      <c r="F159" t="s">
        <v>65</v>
      </c>
      <c r="G159">
        <v>172708304</v>
      </c>
      <c r="H159">
        <v>172925934</v>
      </c>
      <c r="I159">
        <v>7751178</v>
      </c>
      <c r="J159">
        <v>0</v>
      </c>
      <c r="K159">
        <v>180677112</v>
      </c>
      <c r="L159">
        <v>177234085</v>
      </c>
      <c r="M159">
        <v>12701487</v>
      </c>
      <c r="N159">
        <v>8240448</v>
      </c>
      <c r="O159">
        <v>13434088</v>
      </c>
      <c r="P159">
        <v>7383218</v>
      </c>
      <c r="Q159">
        <v>41759241</v>
      </c>
      <c r="R159">
        <v>513</v>
      </c>
      <c r="S159">
        <v>3132560</v>
      </c>
      <c r="T159">
        <v>0</v>
      </c>
      <c r="U159">
        <v>513</v>
      </c>
      <c r="V159">
        <v>3052280</v>
      </c>
      <c r="W159">
        <f t="shared" si="2"/>
        <v>6184840</v>
      </c>
      <c r="X159">
        <v>23.112634764717736</v>
      </c>
    </row>
    <row r="160" spans="1:24" x14ac:dyDescent="0.25">
      <c r="A160" t="s">
        <v>23</v>
      </c>
      <c r="B160">
        <v>3030</v>
      </c>
      <c r="C160">
        <v>3</v>
      </c>
      <c r="D160">
        <v>23</v>
      </c>
      <c r="E160">
        <v>2394</v>
      </c>
      <c r="F160" t="s">
        <v>65</v>
      </c>
      <c r="G160">
        <v>216000000</v>
      </c>
      <c r="H160">
        <v>216000000</v>
      </c>
      <c r="I160">
        <v>0</v>
      </c>
      <c r="J160">
        <v>11987210</v>
      </c>
      <c r="K160">
        <v>227987210</v>
      </c>
      <c r="L160">
        <v>227987210</v>
      </c>
      <c r="M160">
        <v>11053082</v>
      </c>
      <c r="N160">
        <v>17000000</v>
      </c>
      <c r="O160">
        <v>20683719</v>
      </c>
      <c r="P160">
        <v>3799933</v>
      </c>
      <c r="Q160">
        <v>52536734</v>
      </c>
      <c r="R160">
        <v>365</v>
      </c>
      <c r="S160">
        <v>6018838</v>
      </c>
      <c r="T160">
        <v>0</v>
      </c>
      <c r="U160">
        <v>365</v>
      </c>
      <c r="V160">
        <v>6112300</v>
      </c>
      <c r="W160">
        <f t="shared" si="2"/>
        <v>12131138</v>
      </c>
      <c r="X160">
        <v>23.043719864811717</v>
      </c>
    </row>
    <row r="161" spans="1:24" x14ac:dyDescent="0.25">
      <c r="A161" t="s">
        <v>25</v>
      </c>
      <c r="B161">
        <v>5014</v>
      </c>
      <c r="C161">
        <v>3</v>
      </c>
      <c r="D161">
        <v>16</v>
      </c>
      <c r="E161">
        <v>1622</v>
      </c>
      <c r="F161" t="s">
        <v>59</v>
      </c>
      <c r="G161">
        <v>1496000</v>
      </c>
      <c r="H161">
        <v>1496000</v>
      </c>
      <c r="I161">
        <v>0</v>
      </c>
      <c r="J161">
        <v>0</v>
      </c>
      <c r="K161">
        <v>1496000</v>
      </c>
      <c r="L161">
        <v>1496000</v>
      </c>
      <c r="M161">
        <v>106220</v>
      </c>
      <c r="N161">
        <v>3150</v>
      </c>
      <c r="O161">
        <v>150000</v>
      </c>
      <c r="P161">
        <v>68000</v>
      </c>
      <c r="Q161">
        <v>327370</v>
      </c>
      <c r="R161">
        <v>92</v>
      </c>
      <c r="S161">
        <v>639000</v>
      </c>
      <c r="T161">
        <v>0</v>
      </c>
      <c r="U161">
        <v>92</v>
      </c>
      <c r="V161">
        <v>349100</v>
      </c>
      <c r="W161">
        <f t="shared" si="2"/>
        <v>988100</v>
      </c>
      <c r="X161">
        <v>21.883021390374331</v>
      </c>
    </row>
    <row r="162" spans="1:24" x14ac:dyDescent="0.25">
      <c r="A162" t="s">
        <v>23</v>
      </c>
      <c r="B162">
        <v>3032</v>
      </c>
      <c r="C162">
        <v>3</v>
      </c>
      <c r="D162">
        <v>23</v>
      </c>
      <c r="E162">
        <v>2394</v>
      </c>
      <c r="F162" t="s">
        <v>65</v>
      </c>
      <c r="G162">
        <v>213276351</v>
      </c>
      <c r="H162">
        <v>213277721</v>
      </c>
      <c r="I162">
        <v>0</v>
      </c>
      <c r="J162">
        <v>0</v>
      </c>
      <c r="K162">
        <v>213277721</v>
      </c>
      <c r="L162">
        <v>213277721</v>
      </c>
      <c r="M162">
        <v>8973322</v>
      </c>
      <c r="N162">
        <v>10372419</v>
      </c>
      <c r="O162">
        <v>16623002</v>
      </c>
      <c r="P162">
        <v>5968243</v>
      </c>
      <c r="Q162">
        <v>41936986</v>
      </c>
      <c r="R162">
        <v>260</v>
      </c>
      <c r="S162">
        <v>2045935</v>
      </c>
      <c r="T162">
        <v>0</v>
      </c>
      <c r="U162">
        <v>260</v>
      </c>
      <c r="V162">
        <v>2144282</v>
      </c>
      <c r="W162">
        <f t="shared" si="2"/>
        <v>4190217</v>
      </c>
      <c r="X162">
        <v>19.663088016586599</v>
      </c>
    </row>
    <row r="163" spans="1:24" x14ac:dyDescent="0.25">
      <c r="A163" t="s">
        <v>25</v>
      </c>
      <c r="B163">
        <v>5004</v>
      </c>
      <c r="C163">
        <v>3</v>
      </c>
      <c r="D163">
        <v>10</v>
      </c>
      <c r="E163">
        <v>1073</v>
      </c>
      <c r="F163" t="s">
        <v>37</v>
      </c>
      <c r="G163">
        <v>1288000</v>
      </c>
      <c r="H163">
        <v>1288000</v>
      </c>
      <c r="I163">
        <v>0</v>
      </c>
      <c r="J163">
        <v>0</v>
      </c>
      <c r="K163">
        <v>1288000</v>
      </c>
      <c r="L163">
        <v>1288000</v>
      </c>
      <c r="M163">
        <v>122190</v>
      </c>
      <c r="N163">
        <v>6200</v>
      </c>
      <c r="O163">
        <v>50000</v>
      </c>
      <c r="P163">
        <v>58000</v>
      </c>
      <c r="Q163">
        <v>236390</v>
      </c>
      <c r="R163">
        <v>45</v>
      </c>
      <c r="S163">
        <v>489920</v>
      </c>
      <c r="T163">
        <v>0</v>
      </c>
      <c r="U163">
        <v>45</v>
      </c>
      <c r="V163">
        <v>58000</v>
      </c>
      <c r="W163">
        <f t="shared" si="2"/>
        <v>547920</v>
      </c>
      <c r="X163">
        <v>18.353260869565215</v>
      </c>
    </row>
    <row r="164" spans="1:24" x14ac:dyDescent="0.25">
      <c r="A164" t="s">
        <v>25</v>
      </c>
      <c r="B164">
        <v>5025</v>
      </c>
      <c r="C164">
        <v>1</v>
      </c>
      <c r="D164">
        <v>19</v>
      </c>
      <c r="E164">
        <v>1910</v>
      </c>
      <c r="F164" t="s">
        <v>45</v>
      </c>
      <c r="G164">
        <v>2778400</v>
      </c>
      <c r="H164">
        <v>2778400</v>
      </c>
      <c r="I164">
        <v>0</v>
      </c>
      <c r="J164">
        <v>0</v>
      </c>
      <c r="K164">
        <v>2778400</v>
      </c>
      <c r="L164">
        <v>2778400</v>
      </c>
      <c r="M164">
        <v>264059</v>
      </c>
      <c r="N164">
        <v>0</v>
      </c>
      <c r="O164">
        <v>202384</v>
      </c>
      <c r="P164">
        <v>38400</v>
      </c>
      <c r="Q164">
        <v>504843</v>
      </c>
      <c r="R164">
        <v>59</v>
      </c>
      <c r="S164">
        <v>767290</v>
      </c>
      <c r="T164">
        <v>0</v>
      </c>
      <c r="U164">
        <v>59</v>
      </c>
      <c r="V164">
        <v>16000</v>
      </c>
      <c r="W164">
        <f t="shared" si="2"/>
        <v>783290</v>
      </c>
      <c r="X164">
        <v>18.17027785775986</v>
      </c>
    </row>
    <row r="165" spans="1:24" x14ac:dyDescent="0.25">
      <c r="A165" t="s">
        <v>25</v>
      </c>
      <c r="B165">
        <v>5580</v>
      </c>
      <c r="C165">
        <v>3</v>
      </c>
      <c r="D165">
        <v>16</v>
      </c>
      <c r="E165">
        <v>1622</v>
      </c>
      <c r="F165" t="s">
        <v>59</v>
      </c>
      <c r="G165">
        <v>487200</v>
      </c>
      <c r="H165">
        <v>487200</v>
      </c>
      <c r="I165">
        <v>0</v>
      </c>
      <c r="J165">
        <v>0</v>
      </c>
      <c r="K165">
        <v>487200</v>
      </c>
      <c r="L165">
        <v>487200</v>
      </c>
      <c r="M165">
        <v>42346</v>
      </c>
      <c r="N165">
        <v>2250</v>
      </c>
      <c r="O165">
        <v>19040</v>
      </c>
      <c r="P165">
        <v>23096</v>
      </c>
      <c r="Q165">
        <v>86732</v>
      </c>
      <c r="R165">
        <v>45</v>
      </c>
      <c r="S165">
        <v>266000</v>
      </c>
      <c r="T165">
        <v>0</v>
      </c>
      <c r="U165">
        <v>45</v>
      </c>
      <c r="V165">
        <v>60400</v>
      </c>
      <c r="W165">
        <f t="shared" si="2"/>
        <v>326400</v>
      </c>
      <c r="X165">
        <v>17.802134646962234</v>
      </c>
    </row>
    <row r="166" spans="1:24" x14ac:dyDescent="0.25">
      <c r="A166" t="s">
        <v>23</v>
      </c>
      <c r="B166">
        <v>3033</v>
      </c>
      <c r="C166">
        <v>3</v>
      </c>
      <c r="D166">
        <v>23</v>
      </c>
      <c r="E166">
        <v>2394</v>
      </c>
      <c r="F166" t="s">
        <v>65</v>
      </c>
      <c r="G166">
        <v>194698980</v>
      </c>
      <c r="H166">
        <v>194698980</v>
      </c>
      <c r="I166">
        <v>0</v>
      </c>
      <c r="J166">
        <v>0</v>
      </c>
      <c r="K166">
        <v>194698980</v>
      </c>
      <c r="L166">
        <v>194698980</v>
      </c>
      <c r="M166">
        <v>8575396</v>
      </c>
      <c r="N166">
        <v>5561266</v>
      </c>
      <c r="O166">
        <v>14350601</v>
      </c>
      <c r="P166">
        <v>4778049</v>
      </c>
      <c r="Q166">
        <v>33265312</v>
      </c>
      <c r="R166">
        <v>307</v>
      </c>
      <c r="S166">
        <v>3668318</v>
      </c>
      <c r="T166">
        <v>0</v>
      </c>
      <c r="U166">
        <v>307</v>
      </c>
      <c r="V166">
        <v>605316</v>
      </c>
      <c r="W166">
        <f t="shared" si="2"/>
        <v>4273634</v>
      </c>
      <c r="X166">
        <v>17.085509127988242</v>
      </c>
    </row>
    <row r="167" spans="1:24" x14ac:dyDescent="0.25">
      <c r="A167" t="s">
        <v>25</v>
      </c>
      <c r="B167">
        <v>5023</v>
      </c>
      <c r="C167">
        <v>1</v>
      </c>
      <c r="D167">
        <v>19</v>
      </c>
      <c r="E167">
        <v>1910</v>
      </c>
      <c r="F167" t="s">
        <v>45</v>
      </c>
      <c r="G167">
        <v>31000000</v>
      </c>
      <c r="H167">
        <v>31000000</v>
      </c>
      <c r="I167">
        <v>0</v>
      </c>
      <c r="J167">
        <v>0</v>
      </c>
      <c r="K167">
        <v>31000000</v>
      </c>
      <c r="L167">
        <v>31000000</v>
      </c>
      <c r="M167">
        <v>2894340</v>
      </c>
      <c r="N167">
        <v>0</v>
      </c>
      <c r="O167">
        <v>83040</v>
      </c>
      <c r="P167">
        <v>272000</v>
      </c>
      <c r="Q167">
        <v>3249380</v>
      </c>
      <c r="R167">
        <v>32</v>
      </c>
      <c r="S167">
        <v>332446</v>
      </c>
      <c r="T167">
        <v>0</v>
      </c>
      <c r="U167">
        <v>32</v>
      </c>
      <c r="V167">
        <v>54000</v>
      </c>
      <c r="W167">
        <f t="shared" si="2"/>
        <v>386446</v>
      </c>
      <c r="X167">
        <v>10.481870967741935</v>
      </c>
    </row>
    <row r="168" spans="1:24" x14ac:dyDescent="0.25">
      <c r="A168" t="s">
        <v>23</v>
      </c>
      <c r="B168">
        <v>3019</v>
      </c>
      <c r="C168">
        <v>1</v>
      </c>
      <c r="D168">
        <v>19</v>
      </c>
      <c r="E168">
        <v>1910</v>
      </c>
      <c r="F168" t="s">
        <v>45</v>
      </c>
      <c r="G168">
        <v>27667800</v>
      </c>
      <c r="H168">
        <v>27667800</v>
      </c>
      <c r="I168">
        <v>0</v>
      </c>
      <c r="J168">
        <v>0</v>
      </c>
      <c r="K168">
        <v>27667800</v>
      </c>
      <c r="L168">
        <v>27667800</v>
      </c>
      <c r="M168">
        <v>1866165</v>
      </c>
      <c r="N168">
        <v>0</v>
      </c>
      <c r="O168">
        <v>672400</v>
      </c>
      <c r="P168">
        <v>46000</v>
      </c>
      <c r="Q168">
        <v>2584565</v>
      </c>
      <c r="R168">
        <v>46</v>
      </c>
      <c r="S168">
        <v>294000</v>
      </c>
      <c r="T168">
        <v>0</v>
      </c>
      <c r="U168">
        <v>46</v>
      </c>
      <c r="V168">
        <v>0</v>
      </c>
      <c r="W168">
        <f t="shared" si="2"/>
        <v>294000</v>
      </c>
      <c r="X168">
        <v>9.3414185443005948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rightToLeft="1" tabSelected="1" view="pageBreakPreview" zoomScaleNormal="100" zoomScaleSheetLayoutView="100" workbookViewId="0">
      <selection activeCell="G6" sqref="G6"/>
    </sheetView>
  </sheetViews>
  <sheetFormatPr defaultRowHeight="30" customHeight="1" x14ac:dyDescent="0.25"/>
  <cols>
    <col min="1" max="1" width="9.28515625" style="93" bestFit="1" customWidth="1"/>
    <col min="2" max="2" width="36.140625" style="86" customWidth="1"/>
    <col min="3" max="3" width="9.140625" style="84"/>
    <col min="4" max="4" width="16.28515625" style="19" customWidth="1"/>
    <col min="5" max="5" width="15.140625" style="19" customWidth="1"/>
    <col min="6" max="6" width="14.5703125" style="19" customWidth="1"/>
    <col min="7" max="7" width="15.28515625" style="19" customWidth="1"/>
    <col min="8" max="8" width="17.42578125" style="19" customWidth="1"/>
    <col min="9" max="16384" width="9.140625" style="19"/>
  </cols>
  <sheetData>
    <row r="1" spans="1:8" ht="30" customHeight="1" x14ac:dyDescent="0.25">
      <c r="A1" s="178" t="s">
        <v>350</v>
      </c>
      <c r="B1" s="178"/>
      <c r="C1" s="178"/>
      <c r="D1" s="178"/>
      <c r="E1" s="178"/>
      <c r="F1" s="178"/>
      <c r="G1" s="178"/>
      <c r="H1" s="178"/>
    </row>
    <row r="2" spans="1:8" ht="30" customHeight="1" x14ac:dyDescent="0.25">
      <c r="A2" s="177" t="s">
        <v>347</v>
      </c>
      <c r="B2" s="177"/>
      <c r="C2" s="177"/>
      <c r="D2" s="177"/>
      <c r="E2" s="177"/>
      <c r="F2" s="177"/>
      <c r="G2" s="177"/>
      <c r="H2" s="177"/>
    </row>
    <row r="3" spans="1:8" ht="30" customHeight="1" x14ac:dyDescent="0.25">
      <c r="A3" s="185" t="s">
        <v>2</v>
      </c>
      <c r="B3" s="185" t="s">
        <v>100</v>
      </c>
      <c r="C3" s="185" t="s">
        <v>68</v>
      </c>
      <c r="D3" s="200" t="s">
        <v>348</v>
      </c>
      <c r="E3" s="200"/>
      <c r="F3" s="200"/>
      <c r="G3" s="185" t="s">
        <v>123</v>
      </c>
      <c r="H3" s="185" t="s">
        <v>122</v>
      </c>
    </row>
    <row r="4" spans="1:8" ht="30" customHeight="1" x14ac:dyDescent="0.25">
      <c r="A4" s="185"/>
      <c r="B4" s="185"/>
      <c r="C4" s="185"/>
      <c r="D4" s="127" t="s">
        <v>125</v>
      </c>
      <c r="E4" s="127" t="s">
        <v>124</v>
      </c>
      <c r="F4" s="127" t="s">
        <v>284</v>
      </c>
      <c r="G4" s="185"/>
      <c r="H4" s="185"/>
    </row>
    <row r="5" spans="1:8" ht="30" customHeight="1" x14ac:dyDescent="0.25">
      <c r="A5" s="143">
        <v>10</v>
      </c>
      <c r="B5" s="168" t="s">
        <v>72</v>
      </c>
      <c r="C5" s="40" t="s">
        <v>102</v>
      </c>
      <c r="D5" s="77">
        <v>178780941</v>
      </c>
      <c r="E5" s="77">
        <v>45503195</v>
      </c>
      <c r="F5" s="77">
        <v>16927346</v>
      </c>
      <c r="G5" s="77">
        <v>30854224</v>
      </c>
      <c r="H5" s="77">
        <v>272065706</v>
      </c>
    </row>
    <row r="6" spans="1:8" ht="30" customHeight="1" x14ac:dyDescent="0.25">
      <c r="A6" s="143"/>
      <c r="B6" s="168"/>
      <c r="C6" s="132" t="s">
        <v>104</v>
      </c>
      <c r="D6" s="128">
        <v>178780941</v>
      </c>
      <c r="E6" s="128">
        <v>45503195</v>
      </c>
      <c r="F6" s="128">
        <v>16927346</v>
      </c>
      <c r="G6" s="128">
        <v>30854224</v>
      </c>
      <c r="H6" s="128">
        <v>272065706</v>
      </c>
    </row>
    <row r="7" spans="1:8" ht="30" customHeight="1" x14ac:dyDescent="0.25">
      <c r="A7" s="143">
        <v>11</v>
      </c>
      <c r="B7" s="168" t="s">
        <v>73</v>
      </c>
      <c r="C7" s="40" t="s">
        <v>102</v>
      </c>
      <c r="D7" s="77">
        <v>886175</v>
      </c>
      <c r="E7" s="77">
        <v>8354429</v>
      </c>
      <c r="F7" s="77">
        <v>1876658</v>
      </c>
      <c r="G7" s="77">
        <v>3830770</v>
      </c>
      <c r="H7" s="77">
        <v>14948032</v>
      </c>
    </row>
    <row r="8" spans="1:8" ht="30" customHeight="1" x14ac:dyDescent="0.25">
      <c r="A8" s="143"/>
      <c r="B8" s="168"/>
      <c r="C8" s="132" t="s">
        <v>104</v>
      </c>
      <c r="D8" s="128">
        <v>886175</v>
      </c>
      <c r="E8" s="128">
        <v>8354429</v>
      </c>
      <c r="F8" s="128">
        <v>1876658</v>
      </c>
      <c r="G8" s="128">
        <v>3830770</v>
      </c>
      <c r="H8" s="128">
        <v>14948032</v>
      </c>
    </row>
    <row r="9" spans="1:8" ht="30" customHeight="1" x14ac:dyDescent="0.25">
      <c r="A9" s="143">
        <v>12</v>
      </c>
      <c r="B9" s="168" t="s">
        <v>56</v>
      </c>
      <c r="C9" s="40" t="s">
        <v>102</v>
      </c>
      <c r="D9" s="77">
        <v>72075840</v>
      </c>
      <c r="E9" s="77">
        <v>3597386</v>
      </c>
      <c r="F9" s="77">
        <v>7665408</v>
      </c>
      <c r="G9" s="77">
        <v>3046508</v>
      </c>
      <c r="H9" s="77">
        <v>86385142</v>
      </c>
    </row>
    <row r="10" spans="1:8" ht="30" customHeight="1" x14ac:dyDescent="0.25">
      <c r="A10" s="143"/>
      <c r="B10" s="168"/>
      <c r="C10" s="132" t="s">
        <v>104</v>
      </c>
      <c r="D10" s="128">
        <v>72075840</v>
      </c>
      <c r="E10" s="128">
        <v>3597386</v>
      </c>
      <c r="F10" s="128">
        <v>7665408</v>
      </c>
      <c r="G10" s="128">
        <v>3046508</v>
      </c>
      <c r="H10" s="128">
        <v>86385142</v>
      </c>
    </row>
    <row r="11" spans="1:8" ht="30" customHeight="1" x14ac:dyDescent="0.25">
      <c r="A11" s="143">
        <v>13</v>
      </c>
      <c r="B11" s="168" t="s">
        <v>74</v>
      </c>
      <c r="C11" s="40" t="s">
        <v>101</v>
      </c>
      <c r="D11" s="77">
        <v>376</v>
      </c>
      <c r="E11" s="75">
        <v>0</v>
      </c>
      <c r="F11" s="77">
        <v>328</v>
      </c>
      <c r="G11" s="75">
        <v>0</v>
      </c>
      <c r="H11" s="77">
        <v>704</v>
      </c>
    </row>
    <row r="12" spans="1:8" ht="30" customHeight="1" x14ac:dyDescent="0.25">
      <c r="A12" s="143"/>
      <c r="B12" s="168"/>
      <c r="C12" s="132" t="s">
        <v>104</v>
      </c>
      <c r="D12" s="128">
        <v>376</v>
      </c>
      <c r="E12" s="130">
        <v>0</v>
      </c>
      <c r="F12" s="128">
        <v>328</v>
      </c>
      <c r="G12" s="130">
        <v>0</v>
      </c>
      <c r="H12" s="128">
        <v>704</v>
      </c>
    </row>
    <row r="13" spans="1:8" ht="30" customHeight="1" x14ac:dyDescent="0.25">
      <c r="A13" s="143">
        <v>14</v>
      </c>
      <c r="B13" s="168" t="s">
        <v>75</v>
      </c>
      <c r="C13" s="40" t="s">
        <v>102</v>
      </c>
      <c r="D13" s="77">
        <v>864019</v>
      </c>
      <c r="E13" s="77">
        <v>99225</v>
      </c>
      <c r="F13" s="77">
        <v>93400</v>
      </c>
      <c r="G13" s="77">
        <v>45000</v>
      </c>
      <c r="H13" s="77">
        <v>1101644</v>
      </c>
    </row>
    <row r="14" spans="1:8" ht="30" customHeight="1" x14ac:dyDescent="0.25">
      <c r="A14" s="143"/>
      <c r="B14" s="168"/>
      <c r="C14" s="132" t="s">
        <v>104</v>
      </c>
      <c r="D14" s="128">
        <v>864019</v>
      </c>
      <c r="E14" s="128">
        <v>99225</v>
      </c>
      <c r="F14" s="128">
        <v>93400</v>
      </c>
      <c r="G14" s="128">
        <v>45000</v>
      </c>
      <c r="H14" s="128">
        <v>1101644</v>
      </c>
    </row>
    <row r="15" spans="1:8" ht="30" customHeight="1" x14ac:dyDescent="0.25">
      <c r="A15" s="143">
        <v>16</v>
      </c>
      <c r="B15" s="168" t="s">
        <v>77</v>
      </c>
      <c r="C15" s="40" t="s">
        <v>102</v>
      </c>
      <c r="D15" s="77">
        <v>936940</v>
      </c>
      <c r="E15" s="77">
        <v>53500</v>
      </c>
      <c r="F15" s="77">
        <v>45560</v>
      </c>
      <c r="G15" s="77">
        <v>11600</v>
      </c>
      <c r="H15" s="77">
        <v>1047600</v>
      </c>
    </row>
    <row r="16" spans="1:8" ht="30" customHeight="1" x14ac:dyDescent="0.25">
      <c r="A16" s="143"/>
      <c r="B16" s="168"/>
      <c r="C16" s="132" t="s">
        <v>104</v>
      </c>
      <c r="D16" s="128">
        <v>936940</v>
      </c>
      <c r="E16" s="128">
        <v>53500</v>
      </c>
      <c r="F16" s="128">
        <v>45560</v>
      </c>
      <c r="G16" s="128">
        <v>11600</v>
      </c>
      <c r="H16" s="128">
        <v>1047600</v>
      </c>
    </row>
    <row r="17" spans="1:8" ht="30" customHeight="1" x14ac:dyDescent="0.25">
      <c r="H17" s="93" t="s">
        <v>258</v>
      </c>
    </row>
    <row r="18" spans="1:8" ht="30" customHeight="1" x14ac:dyDescent="0.25">
      <c r="A18" s="178" t="s">
        <v>350</v>
      </c>
      <c r="B18" s="178"/>
      <c r="C18" s="178"/>
      <c r="D18" s="178"/>
      <c r="E18" s="178"/>
      <c r="F18" s="178"/>
      <c r="G18" s="178"/>
      <c r="H18" s="178"/>
    </row>
    <row r="19" spans="1:8" ht="30" customHeight="1" x14ac:dyDescent="0.25">
      <c r="A19" s="177" t="s">
        <v>377</v>
      </c>
      <c r="B19" s="177"/>
      <c r="C19" s="177"/>
      <c r="D19" s="177"/>
      <c r="E19" s="177"/>
      <c r="F19" s="177"/>
      <c r="G19" s="177"/>
      <c r="H19" s="177"/>
    </row>
    <row r="20" spans="1:8" ht="30" customHeight="1" x14ac:dyDescent="0.25">
      <c r="A20" s="185" t="s">
        <v>2</v>
      </c>
      <c r="B20" s="185" t="s">
        <v>100</v>
      </c>
      <c r="C20" s="185" t="s">
        <v>68</v>
      </c>
      <c r="D20" s="200" t="s">
        <v>348</v>
      </c>
      <c r="E20" s="200"/>
      <c r="F20" s="200"/>
      <c r="G20" s="185" t="s">
        <v>123</v>
      </c>
      <c r="H20" s="185" t="s">
        <v>122</v>
      </c>
    </row>
    <row r="21" spans="1:8" ht="30" customHeight="1" x14ac:dyDescent="0.25">
      <c r="A21" s="185"/>
      <c r="B21" s="185"/>
      <c r="C21" s="185"/>
      <c r="D21" s="127" t="s">
        <v>125</v>
      </c>
      <c r="E21" s="127" t="s">
        <v>124</v>
      </c>
      <c r="F21" s="127" t="s">
        <v>284</v>
      </c>
      <c r="G21" s="185"/>
      <c r="H21" s="185"/>
    </row>
    <row r="22" spans="1:8" ht="30" customHeight="1" x14ac:dyDescent="0.25">
      <c r="A22" s="143">
        <v>17</v>
      </c>
      <c r="B22" s="168" t="s">
        <v>78</v>
      </c>
      <c r="C22" s="40" t="s">
        <v>102</v>
      </c>
      <c r="D22" s="77">
        <v>35889940</v>
      </c>
      <c r="E22" s="77">
        <v>916599</v>
      </c>
      <c r="F22" s="77">
        <v>3575314</v>
      </c>
      <c r="G22" s="77">
        <v>5616128</v>
      </c>
      <c r="H22" s="77">
        <v>45997981</v>
      </c>
    </row>
    <row r="23" spans="1:8" ht="30" customHeight="1" x14ac:dyDescent="0.25">
      <c r="A23" s="143"/>
      <c r="B23" s="168"/>
      <c r="C23" s="132" t="s">
        <v>104</v>
      </c>
      <c r="D23" s="128">
        <v>35889940</v>
      </c>
      <c r="E23" s="128">
        <v>916599</v>
      </c>
      <c r="F23" s="128">
        <v>3575314</v>
      </c>
      <c r="G23" s="128">
        <v>5616128</v>
      </c>
      <c r="H23" s="128">
        <v>45997981</v>
      </c>
    </row>
    <row r="24" spans="1:8" ht="30" customHeight="1" x14ac:dyDescent="0.25">
      <c r="A24" s="143">
        <v>19</v>
      </c>
      <c r="B24" s="168" t="s">
        <v>80</v>
      </c>
      <c r="C24" s="40" t="s">
        <v>101</v>
      </c>
      <c r="D24" s="77">
        <v>1866165</v>
      </c>
      <c r="E24" s="75">
        <v>0</v>
      </c>
      <c r="F24" s="77">
        <v>672400</v>
      </c>
      <c r="G24" s="77">
        <v>46000</v>
      </c>
      <c r="H24" s="77">
        <v>2584565</v>
      </c>
    </row>
    <row r="25" spans="1:8" ht="30" customHeight="1" x14ac:dyDescent="0.25">
      <c r="A25" s="143"/>
      <c r="B25" s="168"/>
      <c r="C25" s="40" t="s">
        <v>102</v>
      </c>
      <c r="D25" s="77">
        <v>206341255</v>
      </c>
      <c r="E25" s="77">
        <v>770717</v>
      </c>
      <c r="F25" s="77">
        <v>5871152</v>
      </c>
      <c r="G25" s="77">
        <v>2113332</v>
      </c>
      <c r="H25" s="77">
        <v>215096456</v>
      </c>
    </row>
    <row r="26" spans="1:8" ht="30" customHeight="1" x14ac:dyDescent="0.25">
      <c r="A26" s="143"/>
      <c r="B26" s="168"/>
      <c r="C26" s="132" t="s">
        <v>104</v>
      </c>
      <c r="D26" s="128">
        <v>208207420</v>
      </c>
      <c r="E26" s="128">
        <v>770717</v>
      </c>
      <c r="F26" s="128">
        <v>6543552</v>
      </c>
      <c r="G26" s="128">
        <v>2159332</v>
      </c>
      <c r="H26" s="128">
        <v>217681021</v>
      </c>
    </row>
    <row r="27" spans="1:8" ht="30" customHeight="1" x14ac:dyDescent="0.25">
      <c r="A27" s="143">
        <v>20</v>
      </c>
      <c r="B27" s="168" t="s">
        <v>81</v>
      </c>
      <c r="C27" s="40" t="s">
        <v>102</v>
      </c>
      <c r="D27" s="77">
        <v>9361810</v>
      </c>
      <c r="E27" s="77">
        <v>551994</v>
      </c>
      <c r="F27" s="77">
        <v>851435</v>
      </c>
      <c r="G27" s="77">
        <v>1521208</v>
      </c>
      <c r="H27" s="77">
        <v>12286447</v>
      </c>
    </row>
    <row r="28" spans="1:8" ht="30" customHeight="1" x14ac:dyDescent="0.25">
      <c r="A28" s="143"/>
      <c r="B28" s="168"/>
      <c r="C28" s="132" t="s">
        <v>104</v>
      </c>
      <c r="D28" s="128">
        <v>9361810</v>
      </c>
      <c r="E28" s="128">
        <v>551994</v>
      </c>
      <c r="F28" s="128">
        <v>851435</v>
      </c>
      <c r="G28" s="128">
        <v>1521208</v>
      </c>
      <c r="H28" s="128">
        <v>12286447</v>
      </c>
    </row>
    <row r="29" spans="1:8" ht="30" customHeight="1" x14ac:dyDescent="0.25">
      <c r="A29" s="143">
        <v>21</v>
      </c>
      <c r="B29" s="168" t="s">
        <v>82</v>
      </c>
      <c r="C29" s="40" t="s">
        <v>102</v>
      </c>
      <c r="D29" s="77">
        <v>47592610</v>
      </c>
      <c r="E29" s="77">
        <v>2486275</v>
      </c>
      <c r="F29" s="77">
        <v>8771796</v>
      </c>
      <c r="G29" s="77">
        <v>4888498</v>
      </c>
      <c r="H29" s="77">
        <v>63739179</v>
      </c>
    </row>
    <row r="30" spans="1:8" ht="30" customHeight="1" x14ac:dyDescent="0.25">
      <c r="A30" s="143"/>
      <c r="B30" s="168"/>
      <c r="C30" s="132" t="s">
        <v>104</v>
      </c>
      <c r="D30" s="128">
        <v>47592610</v>
      </c>
      <c r="E30" s="128">
        <v>2486275</v>
      </c>
      <c r="F30" s="128">
        <v>8771796</v>
      </c>
      <c r="G30" s="128">
        <v>4888498</v>
      </c>
      <c r="H30" s="128">
        <v>63739179</v>
      </c>
    </row>
    <row r="31" spans="1:8" ht="30" customHeight="1" x14ac:dyDescent="0.25">
      <c r="A31" s="143">
        <v>22</v>
      </c>
      <c r="B31" s="168" t="s">
        <v>83</v>
      </c>
      <c r="C31" s="40" t="s">
        <v>102</v>
      </c>
      <c r="D31" s="77">
        <v>102460530</v>
      </c>
      <c r="E31" s="77">
        <v>1759122</v>
      </c>
      <c r="F31" s="77">
        <v>12247466</v>
      </c>
      <c r="G31" s="77">
        <v>13543386</v>
      </c>
      <c r="H31" s="77">
        <v>130010504</v>
      </c>
    </row>
    <row r="32" spans="1:8" ht="30" customHeight="1" x14ac:dyDescent="0.25">
      <c r="A32" s="143"/>
      <c r="B32" s="168"/>
      <c r="C32" s="132" t="s">
        <v>104</v>
      </c>
      <c r="D32" s="128">
        <v>102460530</v>
      </c>
      <c r="E32" s="128">
        <v>1759122</v>
      </c>
      <c r="F32" s="128">
        <v>12247466</v>
      </c>
      <c r="G32" s="128">
        <v>13543386</v>
      </c>
      <c r="H32" s="128">
        <v>130010504</v>
      </c>
    </row>
    <row r="33" spans="1:8" ht="30" customHeight="1" x14ac:dyDescent="0.25">
      <c r="A33" s="143">
        <v>23</v>
      </c>
      <c r="B33" s="168" t="s">
        <v>84</v>
      </c>
      <c r="C33" s="40" t="s">
        <v>102</v>
      </c>
      <c r="D33" s="77">
        <v>140088439</v>
      </c>
      <c r="E33" s="77">
        <v>57698217</v>
      </c>
      <c r="F33" s="77">
        <v>122895077</v>
      </c>
      <c r="G33" s="77">
        <v>33384041</v>
      </c>
      <c r="H33" s="77">
        <v>354065774</v>
      </c>
    </row>
    <row r="34" spans="1:8" ht="30" customHeight="1" x14ac:dyDescent="0.25">
      <c r="A34" s="143"/>
      <c r="B34" s="168"/>
      <c r="C34" s="132" t="s">
        <v>104</v>
      </c>
      <c r="D34" s="128">
        <v>140088439</v>
      </c>
      <c r="E34" s="128">
        <v>57698217</v>
      </c>
      <c r="F34" s="128">
        <v>122895077</v>
      </c>
      <c r="G34" s="128">
        <v>33384041</v>
      </c>
      <c r="H34" s="128">
        <v>354065774</v>
      </c>
    </row>
    <row r="35" spans="1:8" ht="30" customHeight="1" x14ac:dyDescent="0.25">
      <c r="A35" s="178" t="s">
        <v>350</v>
      </c>
      <c r="B35" s="178"/>
      <c r="C35" s="178"/>
      <c r="D35" s="178"/>
      <c r="E35" s="178"/>
      <c r="F35" s="178"/>
      <c r="G35" s="178"/>
      <c r="H35" s="178"/>
    </row>
    <row r="36" spans="1:8" ht="30" customHeight="1" x14ac:dyDescent="0.25">
      <c r="A36" s="177" t="s">
        <v>377</v>
      </c>
      <c r="B36" s="177"/>
      <c r="C36" s="177"/>
      <c r="D36" s="177"/>
      <c r="E36" s="177"/>
      <c r="F36" s="177"/>
      <c r="G36" s="177"/>
      <c r="H36" s="177"/>
    </row>
    <row r="37" spans="1:8" ht="30" customHeight="1" x14ac:dyDescent="0.25">
      <c r="A37" s="185" t="s">
        <v>2</v>
      </c>
      <c r="B37" s="185" t="s">
        <v>100</v>
      </c>
      <c r="C37" s="185" t="s">
        <v>68</v>
      </c>
      <c r="D37" s="200" t="s">
        <v>348</v>
      </c>
      <c r="E37" s="200"/>
      <c r="F37" s="200"/>
      <c r="G37" s="185" t="s">
        <v>123</v>
      </c>
      <c r="H37" s="185" t="s">
        <v>122</v>
      </c>
    </row>
    <row r="38" spans="1:8" ht="30" customHeight="1" x14ac:dyDescent="0.25">
      <c r="A38" s="185"/>
      <c r="B38" s="185"/>
      <c r="C38" s="185"/>
      <c r="D38" s="127" t="s">
        <v>125</v>
      </c>
      <c r="E38" s="127" t="s">
        <v>124</v>
      </c>
      <c r="F38" s="127" t="s">
        <v>284</v>
      </c>
      <c r="G38" s="185"/>
      <c r="H38" s="185"/>
    </row>
    <row r="39" spans="1:8" ht="30" customHeight="1" x14ac:dyDescent="0.25">
      <c r="A39" s="143">
        <v>24</v>
      </c>
      <c r="B39" s="168" t="s">
        <v>85</v>
      </c>
      <c r="C39" s="40" t="s">
        <v>102</v>
      </c>
      <c r="D39" s="77">
        <v>524528915</v>
      </c>
      <c r="E39" s="77">
        <v>481811</v>
      </c>
      <c r="F39" s="77">
        <v>94267838</v>
      </c>
      <c r="G39" s="77">
        <v>16576900</v>
      </c>
      <c r="H39" s="77">
        <v>635855464</v>
      </c>
    </row>
    <row r="40" spans="1:8" ht="30" customHeight="1" x14ac:dyDescent="0.25">
      <c r="A40" s="143"/>
      <c r="B40" s="168"/>
      <c r="C40" s="40" t="s">
        <v>103</v>
      </c>
      <c r="D40" s="77">
        <v>20176000</v>
      </c>
      <c r="E40" s="75">
        <v>0</v>
      </c>
      <c r="F40" s="77">
        <v>1845268</v>
      </c>
      <c r="G40" s="77">
        <v>6870594</v>
      </c>
      <c r="H40" s="77">
        <v>28891862</v>
      </c>
    </row>
    <row r="41" spans="1:8" ht="30" customHeight="1" x14ac:dyDescent="0.25">
      <c r="A41" s="143"/>
      <c r="B41" s="168"/>
      <c r="C41" s="132" t="s">
        <v>104</v>
      </c>
      <c r="D41" s="128">
        <v>544704915</v>
      </c>
      <c r="E41" s="128">
        <v>481811</v>
      </c>
      <c r="F41" s="128">
        <v>96113106</v>
      </c>
      <c r="G41" s="128">
        <v>23447494</v>
      </c>
      <c r="H41" s="128">
        <v>664747326</v>
      </c>
    </row>
    <row r="42" spans="1:8" ht="30" customHeight="1" x14ac:dyDescent="0.25">
      <c r="A42" s="143">
        <v>25</v>
      </c>
      <c r="B42" s="168" t="s">
        <v>86</v>
      </c>
      <c r="C42" s="40" t="s">
        <v>102</v>
      </c>
      <c r="D42" s="77">
        <v>34938184</v>
      </c>
      <c r="E42" s="75">
        <v>0</v>
      </c>
      <c r="F42" s="77">
        <v>1897934</v>
      </c>
      <c r="G42" s="77">
        <v>669832</v>
      </c>
      <c r="H42" s="77">
        <v>37505950</v>
      </c>
    </row>
    <row r="43" spans="1:8" ht="30" customHeight="1" x14ac:dyDescent="0.25">
      <c r="A43" s="143"/>
      <c r="B43" s="168"/>
      <c r="C43" s="132" t="s">
        <v>104</v>
      </c>
      <c r="D43" s="128">
        <v>34938184</v>
      </c>
      <c r="E43" s="130">
        <v>0</v>
      </c>
      <c r="F43" s="128">
        <v>1897934</v>
      </c>
      <c r="G43" s="128">
        <v>669832</v>
      </c>
      <c r="H43" s="128">
        <v>37505950</v>
      </c>
    </row>
    <row r="44" spans="1:8" ht="30" customHeight="1" x14ac:dyDescent="0.25">
      <c r="A44" s="143">
        <v>27</v>
      </c>
      <c r="B44" s="168" t="s">
        <v>88</v>
      </c>
      <c r="C44" s="40" t="s">
        <v>102</v>
      </c>
      <c r="D44" s="77">
        <v>12024480</v>
      </c>
      <c r="E44" s="77">
        <v>661300</v>
      </c>
      <c r="F44" s="77">
        <v>6132200</v>
      </c>
      <c r="G44" s="77">
        <v>7771700</v>
      </c>
      <c r="H44" s="77">
        <v>26589680</v>
      </c>
    </row>
    <row r="45" spans="1:8" ht="30" customHeight="1" x14ac:dyDescent="0.25">
      <c r="A45" s="143"/>
      <c r="B45" s="168"/>
      <c r="C45" s="132" t="s">
        <v>104</v>
      </c>
      <c r="D45" s="128">
        <v>12024480</v>
      </c>
      <c r="E45" s="128">
        <v>661300</v>
      </c>
      <c r="F45" s="128">
        <v>6132200</v>
      </c>
      <c r="G45" s="128">
        <v>7771700</v>
      </c>
      <c r="H45" s="128">
        <v>26589680</v>
      </c>
    </row>
    <row r="46" spans="1:8" ht="30" customHeight="1" x14ac:dyDescent="0.25">
      <c r="A46" s="143">
        <v>31</v>
      </c>
      <c r="B46" s="168" t="s">
        <v>92</v>
      </c>
      <c r="C46" s="40" t="s">
        <v>102</v>
      </c>
      <c r="D46" s="77">
        <v>1353461</v>
      </c>
      <c r="E46" s="77">
        <v>33600</v>
      </c>
      <c r="F46" s="77">
        <v>153988</v>
      </c>
      <c r="G46" s="77">
        <v>222400</v>
      </c>
      <c r="H46" s="77">
        <v>1763449</v>
      </c>
    </row>
    <row r="47" spans="1:8" ht="30" customHeight="1" x14ac:dyDescent="0.25">
      <c r="A47" s="143"/>
      <c r="B47" s="168"/>
      <c r="C47" s="132" t="s">
        <v>104</v>
      </c>
      <c r="D47" s="128">
        <v>1353461</v>
      </c>
      <c r="E47" s="128">
        <v>33600</v>
      </c>
      <c r="F47" s="128">
        <v>153988</v>
      </c>
      <c r="G47" s="128">
        <v>222400</v>
      </c>
      <c r="H47" s="128">
        <v>1763449</v>
      </c>
    </row>
    <row r="48" spans="1:8" ht="30" customHeight="1" x14ac:dyDescent="0.25">
      <c r="A48" s="145" t="s">
        <v>105</v>
      </c>
      <c r="B48" s="145"/>
      <c r="C48" s="145"/>
      <c r="D48" s="114">
        <v>1390166080</v>
      </c>
      <c r="E48" s="114">
        <v>122967370</v>
      </c>
      <c r="F48" s="114">
        <v>285790568</v>
      </c>
      <c r="G48" s="114">
        <v>131012121</v>
      </c>
      <c r="H48" s="114">
        <v>1929936139</v>
      </c>
    </row>
  </sheetData>
  <mergeCells count="57">
    <mergeCell ref="G37:G38"/>
    <mergeCell ref="H37:H38"/>
    <mergeCell ref="A48:C48"/>
    <mergeCell ref="B31:B32"/>
    <mergeCell ref="A31:A32"/>
    <mergeCell ref="A33:A34"/>
    <mergeCell ref="B33:B34"/>
    <mergeCell ref="A39:A41"/>
    <mergeCell ref="B39:B41"/>
    <mergeCell ref="B42:B43"/>
    <mergeCell ref="A42:A43"/>
    <mergeCell ref="A44:A45"/>
    <mergeCell ref="A35:H35"/>
    <mergeCell ref="A36:H36"/>
    <mergeCell ref="A37:A38"/>
    <mergeCell ref="B37:B38"/>
    <mergeCell ref="C37:C38"/>
    <mergeCell ref="D37:F37"/>
    <mergeCell ref="B44:B45"/>
    <mergeCell ref="B46:B47"/>
    <mergeCell ref="A46:A47"/>
    <mergeCell ref="B27:B28"/>
    <mergeCell ref="A27:A28"/>
    <mergeCell ref="A29:A30"/>
    <mergeCell ref="B29:B30"/>
    <mergeCell ref="A22:A23"/>
    <mergeCell ref="B22:B23"/>
    <mergeCell ref="A24:A26"/>
    <mergeCell ref="B24:B26"/>
    <mergeCell ref="A3:A4"/>
    <mergeCell ref="D3:F3"/>
    <mergeCell ref="B13:B14"/>
    <mergeCell ref="A13:A14"/>
    <mergeCell ref="A15:A16"/>
    <mergeCell ref="B15:B16"/>
    <mergeCell ref="A7:A8"/>
    <mergeCell ref="B7:B8"/>
    <mergeCell ref="B9:B10"/>
    <mergeCell ref="A9:A10"/>
    <mergeCell ref="A11:A12"/>
    <mergeCell ref="B11:B12"/>
    <mergeCell ref="A1:H1"/>
    <mergeCell ref="A2:H2"/>
    <mergeCell ref="A18:H18"/>
    <mergeCell ref="A19:H19"/>
    <mergeCell ref="A20:A21"/>
    <mergeCell ref="B20:B21"/>
    <mergeCell ref="C20:C21"/>
    <mergeCell ref="D20:F20"/>
    <mergeCell ref="G20:G21"/>
    <mergeCell ref="H20:H21"/>
    <mergeCell ref="A5:A6"/>
    <mergeCell ref="B5:B6"/>
    <mergeCell ref="H3:H4"/>
    <mergeCell ref="G3:G4"/>
    <mergeCell ref="C3:C4"/>
    <mergeCell ref="B3:B4"/>
  </mergeCells>
  <printOptions horizontalCentered="1" verticalCentered="1"/>
  <pageMargins left="0.7" right="0.7" top="0.75" bottom="0.75" header="0.3" footer="0.3"/>
  <pageSetup paperSize="9" scale="98" firstPageNumber="103" orientation="landscape" useFirstPageNumber="1" r:id="rId1"/>
  <headerFooter>
    <oddFooter>&amp;C&amp;P</oddFooter>
  </headerFooter>
  <rowBreaks count="2" manualBreakCount="2">
    <brk id="17" max="16383" man="1"/>
    <brk id="34" max="7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rightToLeft="1" tabSelected="1" view="pageBreakPreview" zoomScaleNormal="100" zoomScaleSheetLayoutView="100" workbookViewId="0">
      <selection activeCell="G6" sqref="G6"/>
    </sheetView>
  </sheetViews>
  <sheetFormatPr defaultRowHeight="30" customHeight="1" x14ac:dyDescent="0.25"/>
  <cols>
    <col min="1" max="1" width="9.28515625" style="100" bestFit="1" customWidth="1"/>
    <col min="2" max="2" width="35" style="100" customWidth="1"/>
    <col min="3" max="3" width="9.140625" style="84"/>
    <col min="4" max="4" width="18.7109375" style="19" bestFit="1" customWidth="1"/>
    <col min="5" max="7" width="16.85546875" style="19" bestFit="1" customWidth="1"/>
    <col min="8" max="8" width="18.7109375" style="19" bestFit="1" customWidth="1"/>
    <col min="9" max="16384" width="9.140625" style="19"/>
  </cols>
  <sheetData>
    <row r="1" spans="1:8" ht="30" customHeight="1" x14ac:dyDescent="0.25">
      <c r="A1" s="178" t="s">
        <v>352</v>
      </c>
      <c r="B1" s="178"/>
      <c r="C1" s="178"/>
      <c r="D1" s="178"/>
      <c r="E1" s="178"/>
      <c r="F1" s="178"/>
      <c r="G1" s="178"/>
      <c r="H1" s="178"/>
    </row>
    <row r="2" spans="1:8" ht="30" customHeight="1" x14ac:dyDescent="0.25">
      <c r="A2" s="177" t="s">
        <v>349</v>
      </c>
      <c r="B2" s="177"/>
      <c r="C2" s="177"/>
      <c r="D2" s="177"/>
      <c r="E2" s="177"/>
      <c r="F2" s="177"/>
      <c r="G2" s="177"/>
      <c r="H2" s="177"/>
    </row>
    <row r="3" spans="1:8" ht="30" customHeight="1" x14ac:dyDescent="0.25">
      <c r="A3" s="185" t="s">
        <v>3</v>
      </c>
      <c r="B3" s="185" t="s">
        <v>100</v>
      </c>
      <c r="C3" s="185" t="s">
        <v>68</v>
      </c>
      <c r="D3" s="185" t="s">
        <v>127</v>
      </c>
      <c r="E3" s="185"/>
      <c r="F3" s="185"/>
      <c r="G3" s="185" t="s">
        <v>123</v>
      </c>
      <c r="H3" s="185" t="s">
        <v>122</v>
      </c>
    </row>
    <row r="4" spans="1:8" ht="30" customHeight="1" x14ac:dyDescent="0.25">
      <c r="A4" s="185"/>
      <c r="B4" s="185"/>
      <c r="C4" s="185"/>
      <c r="D4" s="127" t="s">
        <v>125</v>
      </c>
      <c r="E4" s="127" t="s">
        <v>124</v>
      </c>
      <c r="F4" s="127" t="s">
        <v>284</v>
      </c>
      <c r="G4" s="185"/>
      <c r="H4" s="185"/>
    </row>
    <row r="5" spans="1:8" ht="30" customHeight="1" x14ac:dyDescent="0.25">
      <c r="A5" s="168">
        <v>1010</v>
      </c>
      <c r="B5" s="168" t="s">
        <v>136</v>
      </c>
      <c r="C5" s="40" t="s">
        <v>102</v>
      </c>
      <c r="D5" s="77">
        <v>15200000</v>
      </c>
      <c r="E5" s="77">
        <v>318900</v>
      </c>
      <c r="F5" s="77">
        <v>474530</v>
      </c>
      <c r="G5" s="77">
        <v>777200</v>
      </c>
      <c r="H5" s="77">
        <v>16770630</v>
      </c>
    </row>
    <row r="6" spans="1:8" ht="30" customHeight="1" x14ac:dyDescent="0.25">
      <c r="A6" s="168"/>
      <c r="B6" s="168"/>
      <c r="C6" s="132" t="s">
        <v>104</v>
      </c>
      <c r="D6" s="128">
        <v>15200000</v>
      </c>
      <c r="E6" s="128">
        <v>318900</v>
      </c>
      <c r="F6" s="128">
        <v>474530</v>
      </c>
      <c r="G6" s="128">
        <v>777200</v>
      </c>
      <c r="H6" s="128">
        <v>16770630</v>
      </c>
    </row>
    <row r="7" spans="1:8" ht="30" customHeight="1" x14ac:dyDescent="0.25">
      <c r="A7" s="168">
        <v>1030</v>
      </c>
      <c r="B7" s="168" t="s">
        <v>138</v>
      </c>
      <c r="C7" s="40" t="s">
        <v>102</v>
      </c>
      <c r="D7" s="77">
        <v>95544162</v>
      </c>
      <c r="E7" s="77">
        <v>28125130</v>
      </c>
      <c r="F7" s="77">
        <v>8372424</v>
      </c>
      <c r="G7" s="77">
        <v>17447586</v>
      </c>
      <c r="H7" s="77">
        <v>149489302</v>
      </c>
    </row>
    <row r="8" spans="1:8" ht="30" customHeight="1" x14ac:dyDescent="0.25">
      <c r="A8" s="168"/>
      <c r="B8" s="168"/>
      <c r="C8" s="132" t="s">
        <v>104</v>
      </c>
      <c r="D8" s="128">
        <v>95544162</v>
      </c>
      <c r="E8" s="128">
        <v>28125130</v>
      </c>
      <c r="F8" s="128">
        <v>8372424</v>
      </c>
      <c r="G8" s="128">
        <v>17447586</v>
      </c>
      <c r="H8" s="128">
        <v>149489302</v>
      </c>
    </row>
    <row r="9" spans="1:8" ht="30" customHeight="1" x14ac:dyDescent="0.25">
      <c r="A9" s="168">
        <v>1050</v>
      </c>
      <c r="B9" s="168" t="s">
        <v>36</v>
      </c>
      <c r="C9" s="40" t="s">
        <v>102</v>
      </c>
      <c r="D9" s="77">
        <v>37763624</v>
      </c>
      <c r="E9" s="77">
        <v>15998285</v>
      </c>
      <c r="F9" s="77">
        <v>3657802</v>
      </c>
      <c r="G9" s="77">
        <v>11328058</v>
      </c>
      <c r="H9" s="77">
        <v>68747769</v>
      </c>
    </row>
    <row r="10" spans="1:8" ht="30" customHeight="1" x14ac:dyDescent="0.25">
      <c r="A10" s="168"/>
      <c r="B10" s="168"/>
      <c r="C10" s="132" t="s">
        <v>104</v>
      </c>
      <c r="D10" s="128">
        <v>37763624</v>
      </c>
      <c r="E10" s="128">
        <v>15998285</v>
      </c>
      <c r="F10" s="128">
        <v>3657802</v>
      </c>
      <c r="G10" s="128">
        <v>11328058</v>
      </c>
      <c r="H10" s="128">
        <v>68747769</v>
      </c>
    </row>
    <row r="11" spans="1:8" ht="30" customHeight="1" x14ac:dyDescent="0.25">
      <c r="A11" s="168">
        <v>1061</v>
      </c>
      <c r="B11" s="168" t="s">
        <v>140</v>
      </c>
      <c r="C11" s="40" t="s">
        <v>102</v>
      </c>
      <c r="D11" s="75">
        <v>0</v>
      </c>
      <c r="E11" s="77">
        <v>200000</v>
      </c>
      <c r="F11" s="77">
        <v>2226260</v>
      </c>
      <c r="G11" s="77">
        <v>688760</v>
      </c>
      <c r="H11" s="77">
        <v>3115020</v>
      </c>
    </row>
    <row r="12" spans="1:8" ht="30" customHeight="1" x14ac:dyDescent="0.25">
      <c r="A12" s="168"/>
      <c r="B12" s="168"/>
      <c r="C12" s="132" t="s">
        <v>104</v>
      </c>
      <c r="D12" s="130">
        <v>0</v>
      </c>
      <c r="E12" s="128">
        <v>200000</v>
      </c>
      <c r="F12" s="128">
        <v>2226260</v>
      </c>
      <c r="G12" s="128">
        <v>688760</v>
      </c>
      <c r="H12" s="128">
        <v>3115020</v>
      </c>
    </row>
    <row r="13" spans="1:8" ht="30" customHeight="1" x14ac:dyDescent="0.25">
      <c r="A13" s="168">
        <v>1071</v>
      </c>
      <c r="B13" s="168" t="s">
        <v>142</v>
      </c>
      <c r="C13" s="40" t="s">
        <v>102</v>
      </c>
      <c r="D13" s="77">
        <v>454081</v>
      </c>
      <c r="E13" s="77">
        <v>82400</v>
      </c>
      <c r="F13" s="77">
        <v>416450</v>
      </c>
      <c r="G13" s="77">
        <v>87000</v>
      </c>
      <c r="H13" s="77">
        <v>1039931</v>
      </c>
    </row>
    <row r="14" spans="1:8" ht="30" customHeight="1" x14ac:dyDescent="0.25">
      <c r="A14" s="168"/>
      <c r="B14" s="168"/>
      <c r="C14" s="132" t="s">
        <v>104</v>
      </c>
      <c r="D14" s="128">
        <v>454081</v>
      </c>
      <c r="E14" s="128">
        <v>82400</v>
      </c>
      <c r="F14" s="128">
        <v>416450</v>
      </c>
      <c r="G14" s="128">
        <v>87000</v>
      </c>
      <c r="H14" s="128">
        <v>1039931</v>
      </c>
    </row>
    <row r="15" spans="1:8" ht="30" customHeight="1" x14ac:dyDescent="0.25">
      <c r="A15" s="168">
        <v>1073</v>
      </c>
      <c r="B15" s="168" t="s">
        <v>37</v>
      </c>
      <c r="C15" s="40" t="s">
        <v>102</v>
      </c>
      <c r="D15" s="77">
        <v>4066155</v>
      </c>
      <c r="E15" s="77">
        <v>612880</v>
      </c>
      <c r="F15" s="77">
        <v>1386664</v>
      </c>
      <c r="G15" s="77">
        <v>353620</v>
      </c>
      <c r="H15" s="77">
        <v>6419319</v>
      </c>
    </row>
    <row r="16" spans="1:8" ht="30" customHeight="1" x14ac:dyDescent="0.25">
      <c r="A16" s="168"/>
      <c r="B16" s="168"/>
      <c r="C16" s="132" t="s">
        <v>104</v>
      </c>
      <c r="D16" s="128">
        <v>4066155</v>
      </c>
      <c r="E16" s="128">
        <v>612880</v>
      </c>
      <c r="F16" s="128">
        <v>1386664</v>
      </c>
      <c r="G16" s="128">
        <v>353620</v>
      </c>
      <c r="H16" s="128">
        <v>6419319</v>
      </c>
    </row>
    <row r="17" spans="1:8" ht="30" customHeight="1" x14ac:dyDescent="0.25">
      <c r="D17" s="87"/>
      <c r="E17" s="87"/>
      <c r="F17" s="87"/>
      <c r="G17" s="87"/>
      <c r="H17" s="92" t="s">
        <v>258</v>
      </c>
    </row>
    <row r="18" spans="1:8" ht="30" customHeight="1" x14ac:dyDescent="0.25">
      <c r="A18" s="178" t="s">
        <v>352</v>
      </c>
      <c r="B18" s="178"/>
      <c r="C18" s="178"/>
      <c r="D18" s="178"/>
      <c r="E18" s="178"/>
      <c r="F18" s="178"/>
      <c r="G18" s="178"/>
      <c r="H18" s="178"/>
    </row>
    <row r="19" spans="1:8" ht="30" customHeight="1" x14ac:dyDescent="0.25">
      <c r="A19" s="177" t="s">
        <v>351</v>
      </c>
      <c r="B19" s="177"/>
      <c r="C19" s="177"/>
      <c r="D19" s="177"/>
      <c r="E19" s="177"/>
      <c r="F19" s="177"/>
      <c r="G19" s="177"/>
      <c r="H19" s="177"/>
    </row>
    <row r="20" spans="1:8" ht="30" customHeight="1" x14ac:dyDescent="0.25">
      <c r="A20" s="185" t="s">
        <v>3</v>
      </c>
      <c r="B20" s="185" t="s">
        <v>100</v>
      </c>
      <c r="C20" s="185" t="s">
        <v>68</v>
      </c>
      <c r="D20" s="185" t="s">
        <v>127</v>
      </c>
      <c r="E20" s="185"/>
      <c r="F20" s="185"/>
      <c r="G20" s="185" t="s">
        <v>123</v>
      </c>
      <c r="H20" s="185" t="s">
        <v>122</v>
      </c>
    </row>
    <row r="21" spans="1:8" ht="30" customHeight="1" x14ac:dyDescent="0.25">
      <c r="A21" s="185"/>
      <c r="B21" s="185"/>
      <c r="C21" s="185"/>
      <c r="D21" s="127" t="s">
        <v>125</v>
      </c>
      <c r="E21" s="127" t="s">
        <v>124</v>
      </c>
      <c r="F21" s="127" t="s">
        <v>284</v>
      </c>
      <c r="G21" s="185"/>
      <c r="H21" s="185"/>
    </row>
    <row r="22" spans="1:8" ht="30" customHeight="1" x14ac:dyDescent="0.25">
      <c r="A22" s="168">
        <v>1079</v>
      </c>
      <c r="B22" s="168" t="s">
        <v>146</v>
      </c>
      <c r="C22" s="40" t="s">
        <v>102</v>
      </c>
      <c r="D22" s="77">
        <v>485260</v>
      </c>
      <c r="E22" s="77">
        <v>33300</v>
      </c>
      <c r="F22" s="77">
        <v>81416</v>
      </c>
      <c r="G22" s="77">
        <v>21000</v>
      </c>
      <c r="H22" s="77">
        <v>620976</v>
      </c>
    </row>
    <row r="23" spans="1:8" ht="30" customHeight="1" x14ac:dyDescent="0.25">
      <c r="A23" s="168"/>
      <c r="B23" s="168"/>
      <c r="C23" s="132" t="s">
        <v>104</v>
      </c>
      <c r="D23" s="128">
        <v>485260</v>
      </c>
      <c r="E23" s="128">
        <v>33300</v>
      </c>
      <c r="F23" s="128">
        <v>81416</v>
      </c>
      <c r="G23" s="128">
        <v>21000</v>
      </c>
      <c r="H23" s="128">
        <v>620976</v>
      </c>
    </row>
    <row r="24" spans="1:8" ht="30" customHeight="1" x14ac:dyDescent="0.25">
      <c r="A24" s="168">
        <v>1080</v>
      </c>
      <c r="B24" s="168" t="s">
        <v>147</v>
      </c>
      <c r="C24" s="40" t="s">
        <v>102</v>
      </c>
      <c r="D24" s="77">
        <v>25267659</v>
      </c>
      <c r="E24" s="77">
        <v>132300</v>
      </c>
      <c r="F24" s="77">
        <v>311800</v>
      </c>
      <c r="G24" s="77">
        <v>151000</v>
      </c>
      <c r="H24" s="77">
        <v>25862759</v>
      </c>
    </row>
    <row r="25" spans="1:8" ht="30" customHeight="1" x14ac:dyDescent="0.25">
      <c r="A25" s="168"/>
      <c r="B25" s="168"/>
      <c r="C25" s="132" t="s">
        <v>104</v>
      </c>
      <c r="D25" s="128">
        <v>25267659</v>
      </c>
      <c r="E25" s="128">
        <v>132300</v>
      </c>
      <c r="F25" s="128">
        <v>311800</v>
      </c>
      <c r="G25" s="128">
        <v>151000</v>
      </c>
      <c r="H25" s="128">
        <v>25862759</v>
      </c>
    </row>
    <row r="26" spans="1:8" ht="30" customHeight="1" x14ac:dyDescent="0.25">
      <c r="A26" s="168">
        <v>1104</v>
      </c>
      <c r="B26" s="168" t="s">
        <v>151</v>
      </c>
      <c r="C26" s="40" t="s">
        <v>102</v>
      </c>
      <c r="D26" s="77">
        <v>886175</v>
      </c>
      <c r="E26" s="77">
        <v>8354429</v>
      </c>
      <c r="F26" s="77">
        <v>1876658</v>
      </c>
      <c r="G26" s="77">
        <v>3830770</v>
      </c>
      <c r="H26" s="77">
        <v>14948032</v>
      </c>
    </row>
    <row r="27" spans="1:8" ht="30" customHeight="1" x14ac:dyDescent="0.25">
      <c r="A27" s="168"/>
      <c r="B27" s="168"/>
      <c r="C27" s="132" t="s">
        <v>104</v>
      </c>
      <c r="D27" s="128">
        <v>886175</v>
      </c>
      <c r="E27" s="128">
        <v>8354429</v>
      </c>
      <c r="F27" s="128">
        <v>1876658</v>
      </c>
      <c r="G27" s="128">
        <v>3830770</v>
      </c>
      <c r="H27" s="128">
        <v>14948032</v>
      </c>
    </row>
    <row r="28" spans="1:8" ht="30" customHeight="1" x14ac:dyDescent="0.25">
      <c r="A28" s="168">
        <v>1200</v>
      </c>
      <c r="B28" s="168" t="s">
        <v>56</v>
      </c>
      <c r="C28" s="40" t="s">
        <v>102</v>
      </c>
      <c r="D28" s="77">
        <v>72075840</v>
      </c>
      <c r="E28" s="77">
        <v>3597386</v>
      </c>
      <c r="F28" s="77">
        <v>7665408</v>
      </c>
      <c r="G28" s="77">
        <v>3046508</v>
      </c>
      <c r="H28" s="77">
        <v>86385142</v>
      </c>
    </row>
    <row r="29" spans="1:8" ht="30" customHeight="1" x14ac:dyDescent="0.25">
      <c r="A29" s="168"/>
      <c r="B29" s="168"/>
      <c r="C29" s="132" t="s">
        <v>104</v>
      </c>
      <c r="D29" s="128">
        <v>72075840</v>
      </c>
      <c r="E29" s="128">
        <v>3597386</v>
      </c>
      <c r="F29" s="128">
        <v>7665408</v>
      </c>
      <c r="G29" s="128">
        <v>3046508</v>
      </c>
      <c r="H29" s="128">
        <v>86385142</v>
      </c>
    </row>
    <row r="30" spans="1:8" ht="30" customHeight="1" x14ac:dyDescent="0.25">
      <c r="A30" s="168">
        <v>1311</v>
      </c>
      <c r="B30" s="168" t="s">
        <v>152</v>
      </c>
      <c r="C30" s="40" t="s">
        <v>101</v>
      </c>
      <c r="D30" s="77">
        <v>376</v>
      </c>
      <c r="E30" s="75">
        <v>0</v>
      </c>
      <c r="F30" s="77">
        <v>328</v>
      </c>
      <c r="G30" s="75">
        <v>0</v>
      </c>
      <c r="H30" s="77">
        <v>704</v>
      </c>
    </row>
    <row r="31" spans="1:8" ht="30" customHeight="1" x14ac:dyDescent="0.25">
      <c r="A31" s="168"/>
      <c r="B31" s="168"/>
      <c r="C31" s="132" t="s">
        <v>104</v>
      </c>
      <c r="D31" s="128">
        <v>376</v>
      </c>
      <c r="E31" s="130">
        <v>0</v>
      </c>
      <c r="F31" s="128">
        <v>328</v>
      </c>
      <c r="G31" s="130">
        <v>0</v>
      </c>
      <c r="H31" s="128">
        <v>704</v>
      </c>
    </row>
    <row r="32" spans="1:8" ht="30" customHeight="1" x14ac:dyDescent="0.25">
      <c r="A32" s="168">
        <v>1410</v>
      </c>
      <c r="B32" s="168" t="s">
        <v>160</v>
      </c>
      <c r="C32" s="40" t="s">
        <v>102</v>
      </c>
      <c r="D32" s="77">
        <v>864019</v>
      </c>
      <c r="E32" s="77">
        <v>99225</v>
      </c>
      <c r="F32" s="77">
        <v>93400</v>
      </c>
      <c r="G32" s="77">
        <v>45000</v>
      </c>
      <c r="H32" s="77">
        <v>1101644</v>
      </c>
    </row>
    <row r="33" spans="1:8" ht="30" customHeight="1" x14ac:dyDescent="0.25">
      <c r="A33" s="168"/>
      <c r="B33" s="168"/>
      <c r="C33" s="132" t="s">
        <v>104</v>
      </c>
      <c r="D33" s="128">
        <v>864019</v>
      </c>
      <c r="E33" s="128">
        <v>99225</v>
      </c>
      <c r="F33" s="128">
        <v>93400</v>
      </c>
      <c r="G33" s="128">
        <v>45000</v>
      </c>
      <c r="H33" s="128">
        <v>1101644</v>
      </c>
    </row>
    <row r="34" spans="1:8" ht="30" customHeight="1" x14ac:dyDescent="0.25">
      <c r="A34" s="178" t="s">
        <v>352</v>
      </c>
      <c r="B34" s="178"/>
      <c r="C34" s="178"/>
      <c r="D34" s="178"/>
      <c r="E34" s="178"/>
      <c r="F34" s="178"/>
      <c r="G34" s="178"/>
      <c r="H34" s="178"/>
    </row>
    <row r="35" spans="1:8" ht="30" customHeight="1" x14ac:dyDescent="0.25">
      <c r="A35" s="177" t="s">
        <v>351</v>
      </c>
      <c r="B35" s="177"/>
      <c r="C35" s="177"/>
      <c r="D35" s="177"/>
      <c r="E35" s="177"/>
      <c r="F35" s="177"/>
      <c r="G35" s="177"/>
      <c r="H35" s="177"/>
    </row>
    <row r="36" spans="1:8" ht="30" customHeight="1" x14ac:dyDescent="0.25">
      <c r="A36" s="185" t="s">
        <v>3</v>
      </c>
      <c r="B36" s="185" t="s">
        <v>100</v>
      </c>
      <c r="C36" s="185" t="s">
        <v>68</v>
      </c>
      <c r="D36" s="185" t="s">
        <v>127</v>
      </c>
      <c r="E36" s="185"/>
      <c r="F36" s="185"/>
      <c r="G36" s="185" t="s">
        <v>123</v>
      </c>
      <c r="H36" s="185" t="s">
        <v>122</v>
      </c>
    </row>
    <row r="37" spans="1:8" ht="30" customHeight="1" x14ac:dyDescent="0.25">
      <c r="A37" s="185"/>
      <c r="B37" s="185"/>
      <c r="C37" s="185"/>
      <c r="D37" s="127" t="s">
        <v>125</v>
      </c>
      <c r="E37" s="127" t="s">
        <v>124</v>
      </c>
      <c r="F37" s="127" t="s">
        <v>284</v>
      </c>
      <c r="G37" s="185"/>
      <c r="H37" s="185"/>
    </row>
    <row r="38" spans="1:8" ht="30" customHeight="1" x14ac:dyDescent="0.25">
      <c r="A38" s="168">
        <v>1622</v>
      </c>
      <c r="B38" s="168" t="s">
        <v>168</v>
      </c>
      <c r="C38" s="40" t="s">
        <v>102</v>
      </c>
      <c r="D38" s="77">
        <v>936940</v>
      </c>
      <c r="E38" s="77">
        <v>53500</v>
      </c>
      <c r="F38" s="77">
        <v>45560</v>
      </c>
      <c r="G38" s="77">
        <v>11600</v>
      </c>
      <c r="H38" s="77">
        <v>1047600</v>
      </c>
    </row>
    <row r="39" spans="1:8" ht="30" customHeight="1" x14ac:dyDescent="0.25">
      <c r="A39" s="168"/>
      <c r="B39" s="168"/>
      <c r="C39" s="132" t="s">
        <v>104</v>
      </c>
      <c r="D39" s="128">
        <v>936940</v>
      </c>
      <c r="E39" s="128">
        <v>53500</v>
      </c>
      <c r="F39" s="128">
        <v>45560</v>
      </c>
      <c r="G39" s="128">
        <v>11600</v>
      </c>
      <c r="H39" s="128">
        <v>1047600</v>
      </c>
    </row>
    <row r="40" spans="1:8" ht="30" customHeight="1" x14ac:dyDescent="0.25">
      <c r="A40" s="168">
        <v>1702</v>
      </c>
      <c r="B40" s="168" t="s">
        <v>172</v>
      </c>
      <c r="C40" s="40" t="s">
        <v>102</v>
      </c>
      <c r="D40" s="77">
        <v>35889940</v>
      </c>
      <c r="E40" s="77">
        <v>916599</v>
      </c>
      <c r="F40" s="77">
        <v>3575314</v>
      </c>
      <c r="G40" s="77">
        <v>5616128</v>
      </c>
      <c r="H40" s="77">
        <v>45997981</v>
      </c>
    </row>
    <row r="41" spans="1:8" ht="30" customHeight="1" x14ac:dyDescent="0.25">
      <c r="A41" s="168"/>
      <c r="B41" s="168"/>
      <c r="C41" s="132" t="s">
        <v>104</v>
      </c>
      <c r="D41" s="128">
        <v>35889940</v>
      </c>
      <c r="E41" s="128">
        <v>916599</v>
      </c>
      <c r="F41" s="128">
        <v>3575314</v>
      </c>
      <c r="G41" s="128">
        <v>5616128</v>
      </c>
      <c r="H41" s="128">
        <v>45997981</v>
      </c>
    </row>
    <row r="42" spans="1:8" ht="30" customHeight="1" x14ac:dyDescent="0.25">
      <c r="A42" s="168">
        <v>1910</v>
      </c>
      <c r="B42" s="168" t="s">
        <v>52</v>
      </c>
      <c r="C42" s="40" t="s">
        <v>101</v>
      </c>
      <c r="D42" s="77">
        <v>1866165</v>
      </c>
      <c r="E42" s="75">
        <v>0</v>
      </c>
      <c r="F42" s="77">
        <v>672400</v>
      </c>
      <c r="G42" s="77">
        <v>46000</v>
      </c>
      <c r="H42" s="77">
        <v>2584565</v>
      </c>
    </row>
    <row r="43" spans="1:8" ht="30" customHeight="1" x14ac:dyDescent="0.25">
      <c r="A43" s="168"/>
      <c r="B43" s="168"/>
      <c r="C43" s="40" t="s">
        <v>102</v>
      </c>
      <c r="D43" s="77">
        <v>204661498</v>
      </c>
      <c r="E43" s="77">
        <v>599717</v>
      </c>
      <c r="F43" s="77">
        <v>5500532</v>
      </c>
      <c r="G43" s="77">
        <v>1756638</v>
      </c>
      <c r="H43" s="77">
        <v>212518385</v>
      </c>
    </row>
    <row r="44" spans="1:8" ht="30" customHeight="1" x14ac:dyDescent="0.25">
      <c r="A44" s="168"/>
      <c r="B44" s="168"/>
      <c r="C44" s="132" t="s">
        <v>104</v>
      </c>
      <c r="D44" s="128">
        <v>206527663</v>
      </c>
      <c r="E44" s="128">
        <v>599717</v>
      </c>
      <c r="F44" s="128">
        <v>6172932</v>
      </c>
      <c r="G44" s="128">
        <v>1802638</v>
      </c>
      <c r="H44" s="128">
        <v>215102950</v>
      </c>
    </row>
    <row r="45" spans="1:8" ht="30" customHeight="1" x14ac:dyDescent="0.25">
      <c r="A45" s="168">
        <v>1920</v>
      </c>
      <c r="B45" s="168" t="s">
        <v>121</v>
      </c>
      <c r="C45" s="40" t="s">
        <v>102</v>
      </c>
      <c r="D45" s="77">
        <v>1679757</v>
      </c>
      <c r="E45" s="77">
        <v>171000</v>
      </c>
      <c r="F45" s="77">
        <v>370620</v>
      </c>
      <c r="G45" s="77">
        <v>356694</v>
      </c>
      <c r="H45" s="77">
        <v>2578071</v>
      </c>
    </row>
    <row r="46" spans="1:8" ht="30" customHeight="1" x14ac:dyDescent="0.25">
      <c r="A46" s="168"/>
      <c r="B46" s="168"/>
      <c r="C46" s="132" t="s">
        <v>104</v>
      </c>
      <c r="D46" s="128">
        <v>1679757</v>
      </c>
      <c r="E46" s="128">
        <v>171000</v>
      </c>
      <c r="F46" s="128">
        <v>370620</v>
      </c>
      <c r="G46" s="128">
        <v>356694</v>
      </c>
      <c r="H46" s="128">
        <v>2578071</v>
      </c>
    </row>
    <row r="47" spans="1:8" ht="30" customHeight="1" x14ac:dyDescent="0.25">
      <c r="A47" s="168">
        <v>2011</v>
      </c>
      <c r="B47" s="168" t="s">
        <v>177</v>
      </c>
      <c r="C47" s="40" t="s">
        <v>102</v>
      </c>
      <c r="D47" s="77">
        <v>2287000</v>
      </c>
      <c r="E47" s="77">
        <v>3000</v>
      </c>
      <c r="F47" s="77">
        <v>428635</v>
      </c>
      <c r="G47" s="77">
        <v>945628</v>
      </c>
      <c r="H47" s="77">
        <v>3664263</v>
      </c>
    </row>
    <row r="48" spans="1:8" ht="30" customHeight="1" x14ac:dyDescent="0.25">
      <c r="A48" s="168"/>
      <c r="B48" s="168"/>
      <c r="C48" s="132" t="s">
        <v>104</v>
      </c>
      <c r="D48" s="128">
        <v>2287000</v>
      </c>
      <c r="E48" s="128">
        <v>3000</v>
      </c>
      <c r="F48" s="128">
        <v>428635</v>
      </c>
      <c r="G48" s="128">
        <v>945628</v>
      </c>
      <c r="H48" s="128">
        <v>3664263</v>
      </c>
    </row>
    <row r="49" spans="1:8" ht="30" customHeight="1" x14ac:dyDescent="0.25">
      <c r="A49" s="168">
        <v>2023</v>
      </c>
      <c r="B49" s="168" t="s">
        <v>182</v>
      </c>
      <c r="C49" s="40" t="s">
        <v>102</v>
      </c>
      <c r="D49" s="77">
        <v>7074810</v>
      </c>
      <c r="E49" s="77">
        <v>548994</v>
      </c>
      <c r="F49" s="77">
        <v>422800</v>
      </c>
      <c r="G49" s="77">
        <v>575580</v>
      </c>
      <c r="H49" s="77">
        <v>8622184</v>
      </c>
    </row>
    <row r="50" spans="1:8" ht="30" customHeight="1" x14ac:dyDescent="0.25">
      <c r="A50" s="168"/>
      <c r="B50" s="168"/>
      <c r="C50" s="132" t="s">
        <v>104</v>
      </c>
      <c r="D50" s="128">
        <v>7074810</v>
      </c>
      <c r="E50" s="128">
        <v>548994</v>
      </c>
      <c r="F50" s="128">
        <v>422800</v>
      </c>
      <c r="G50" s="128">
        <v>575580</v>
      </c>
      <c r="H50" s="128">
        <v>8622184</v>
      </c>
    </row>
    <row r="51" spans="1:8" ht="30" customHeight="1" x14ac:dyDescent="0.25">
      <c r="A51" s="178" t="s">
        <v>352</v>
      </c>
      <c r="B51" s="178"/>
      <c r="C51" s="178"/>
      <c r="D51" s="178"/>
      <c r="E51" s="178"/>
      <c r="F51" s="178"/>
      <c r="G51" s="178"/>
      <c r="H51" s="178"/>
    </row>
    <row r="52" spans="1:8" ht="30" customHeight="1" x14ac:dyDescent="0.25">
      <c r="A52" s="177" t="s">
        <v>351</v>
      </c>
      <c r="B52" s="177"/>
      <c r="C52" s="177"/>
      <c r="D52" s="177"/>
      <c r="E52" s="177"/>
      <c r="F52" s="177"/>
      <c r="G52" s="177"/>
      <c r="H52" s="177"/>
    </row>
    <row r="53" spans="1:8" ht="30" customHeight="1" x14ac:dyDescent="0.25">
      <c r="A53" s="185" t="s">
        <v>3</v>
      </c>
      <c r="B53" s="185" t="s">
        <v>100</v>
      </c>
      <c r="C53" s="185" t="s">
        <v>68</v>
      </c>
      <c r="D53" s="185" t="s">
        <v>127</v>
      </c>
      <c r="E53" s="185"/>
      <c r="F53" s="185"/>
      <c r="G53" s="185" t="s">
        <v>123</v>
      </c>
      <c r="H53" s="185" t="s">
        <v>122</v>
      </c>
    </row>
    <row r="54" spans="1:8" ht="30" customHeight="1" x14ac:dyDescent="0.25">
      <c r="A54" s="185"/>
      <c r="B54" s="185"/>
      <c r="C54" s="185"/>
      <c r="D54" s="127" t="s">
        <v>125</v>
      </c>
      <c r="E54" s="127" t="s">
        <v>124</v>
      </c>
      <c r="F54" s="127" t="s">
        <v>284</v>
      </c>
      <c r="G54" s="185"/>
      <c r="H54" s="185"/>
    </row>
    <row r="55" spans="1:8" ht="30" customHeight="1" x14ac:dyDescent="0.25">
      <c r="A55" s="168">
        <v>2100</v>
      </c>
      <c r="B55" s="168" t="s">
        <v>82</v>
      </c>
      <c r="C55" s="40" t="s">
        <v>102</v>
      </c>
      <c r="D55" s="77">
        <v>47592610</v>
      </c>
      <c r="E55" s="77">
        <v>2486275</v>
      </c>
      <c r="F55" s="77">
        <v>8771796</v>
      </c>
      <c r="G55" s="77">
        <v>4888498</v>
      </c>
      <c r="H55" s="77">
        <v>63739179</v>
      </c>
    </row>
    <row r="56" spans="1:8" ht="30" customHeight="1" x14ac:dyDescent="0.25">
      <c r="A56" s="168"/>
      <c r="B56" s="168"/>
      <c r="C56" s="132" t="s">
        <v>104</v>
      </c>
      <c r="D56" s="128">
        <v>47592610</v>
      </c>
      <c r="E56" s="128">
        <v>2486275</v>
      </c>
      <c r="F56" s="128">
        <v>8771796</v>
      </c>
      <c r="G56" s="128">
        <v>4888498</v>
      </c>
      <c r="H56" s="128">
        <v>63739179</v>
      </c>
    </row>
    <row r="57" spans="1:8" ht="30" customHeight="1" x14ac:dyDescent="0.25">
      <c r="A57" s="168">
        <v>2219</v>
      </c>
      <c r="B57" s="168" t="s">
        <v>186</v>
      </c>
      <c r="C57" s="40" t="s">
        <v>102</v>
      </c>
      <c r="D57" s="77">
        <v>45722756</v>
      </c>
      <c r="E57" s="77">
        <v>86880</v>
      </c>
      <c r="F57" s="77">
        <v>5910000</v>
      </c>
      <c r="G57" s="77">
        <v>3621706</v>
      </c>
      <c r="H57" s="77">
        <v>55341342</v>
      </c>
    </row>
    <row r="58" spans="1:8" ht="30" customHeight="1" x14ac:dyDescent="0.25">
      <c r="A58" s="168"/>
      <c r="B58" s="168"/>
      <c r="C58" s="132" t="s">
        <v>104</v>
      </c>
      <c r="D58" s="128">
        <v>45722756</v>
      </c>
      <c r="E58" s="128">
        <v>86880</v>
      </c>
      <c r="F58" s="128">
        <v>5910000</v>
      </c>
      <c r="G58" s="128">
        <v>3621706</v>
      </c>
      <c r="H58" s="128">
        <v>55341342</v>
      </c>
    </row>
    <row r="59" spans="1:8" ht="30" customHeight="1" x14ac:dyDescent="0.25">
      <c r="A59" s="168">
        <v>2220</v>
      </c>
      <c r="B59" s="168" t="s">
        <v>187</v>
      </c>
      <c r="C59" s="40" t="s">
        <v>102</v>
      </c>
      <c r="D59" s="77">
        <v>56737774</v>
      </c>
      <c r="E59" s="77">
        <v>1672242</v>
      </c>
      <c r="F59" s="77">
        <v>6337466</v>
      </c>
      <c r="G59" s="77">
        <v>9921680</v>
      </c>
      <c r="H59" s="77">
        <v>74669162</v>
      </c>
    </row>
    <row r="60" spans="1:8" ht="30" customHeight="1" x14ac:dyDescent="0.25">
      <c r="A60" s="168"/>
      <c r="B60" s="168"/>
      <c r="C60" s="132" t="s">
        <v>104</v>
      </c>
      <c r="D60" s="128">
        <v>56737774</v>
      </c>
      <c r="E60" s="128">
        <v>1672242</v>
      </c>
      <c r="F60" s="128">
        <v>6337466</v>
      </c>
      <c r="G60" s="128">
        <v>9921680</v>
      </c>
      <c r="H60" s="128">
        <v>74669162</v>
      </c>
    </row>
    <row r="61" spans="1:8" ht="30" customHeight="1" x14ac:dyDescent="0.25">
      <c r="A61" s="168">
        <v>2310</v>
      </c>
      <c r="B61" s="168" t="s">
        <v>40</v>
      </c>
      <c r="C61" s="40" t="s">
        <v>102</v>
      </c>
      <c r="D61" s="77">
        <v>16062340</v>
      </c>
      <c r="E61" s="77">
        <v>53280</v>
      </c>
      <c r="F61" s="77">
        <v>936528</v>
      </c>
      <c r="G61" s="77">
        <v>443366</v>
      </c>
      <c r="H61" s="77">
        <v>17495514</v>
      </c>
    </row>
    <row r="62" spans="1:8" ht="30" customHeight="1" x14ac:dyDescent="0.25">
      <c r="A62" s="168"/>
      <c r="B62" s="168"/>
      <c r="C62" s="132" t="s">
        <v>104</v>
      </c>
      <c r="D62" s="128">
        <v>16062340</v>
      </c>
      <c r="E62" s="128">
        <v>53280</v>
      </c>
      <c r="F62" s="128">
        <v>936528</v>
      </c>
      <c r="G62" s="128">
        <v>443366</v>
      </c>
      <c r="H62" s="128">
        <v>17495514</v>
      </c>
    </row>
    <row r="63" spans="1:8" ht="30" customHeight="1" x14ac:dyDescent="0.25">
      <c r="A63" s="168">
        <v>2392</v>
      </c>
      <c r="B63" s="168" t="s">
        <v>189</v>
      </c>
      <c r="C63" s="40" t="s">
        <v>102</v>
      </c>
      <c r="D63" s="77">
        <v>558643</v>
      </c>
      <c r="E63" s="77">
        <v>1664538</v>
      </c>
      <c r="F63" s="77">
        <v>4993936</v>
      </c>
      <c r="G63" s="77">
        <v>10920</v>
      </c>
      <c r="H63" s="77">
        <v>7228037</v>
      </c>
    </row>
    <row r="64" spans="1:8" ht="30" customHeight="1" x14ac:dyDescent="0.25">
      <c r="A64" s="168"/>
      <c r="B64" s="168"/>
      <c r="C64" s="132" t="s">
        <v>104</v>
      </c>
      <c r="D64" s="128">
        <v>558643</v>
      </c>
      <c r="E64" s="128">
        <v>1664538</v>
      </c>
      <c r="F64" s="128">
        <v>4993936</v>
      </c>
      <c r="G64" s="128">
        <v>10920</v>
      </c>
      <c r="H64" s="128">
        <v>7228037</v>
      </c>
    </row>
    <row r="65" spans="1:8" ht="30" customHeight="1" x14ac:dyDescent="0.25">
      <c r="A65" s="168">
        <v>2394</v>
      </c>
      <c r="B65" s="168" t="s">
        <v>191</v>
      </c>
      <c r="C65" s="40" t="s">
        <v>102</v>
      </c>
      <c r="D65" s="77">
        <v>69479733</v>
      </c>
      <c r="E65" s="77">
        <v>55856593</v>
      </c>
      <c r="F65" s="77">
        <v>104939925</v>
      </c>
      <c r="G65" s="77">
        <v>30031119</v>
      </c>
      <c r="H65" s="77">
        <v>260307370</v>
      </c>
    </row>
    <row r="66" spans="1:8" ht="30" customHeight="1" x14ac:dyDescent="0.25">
      <c r="A66" s="168"/>
      <c r="B66" s="168"/>
      <c r="C66" s="132" t="s">
        <v>104</v>
      </c>
      <c r="D66" s="128">
        <v>69479733</v>
      </c>
      <c r="E66" s="128">
        <v>55856593</v>
      </c>
      <c r="F66" s="128">
        <v>104939925</v>
      </c>
      <c r="G66" s="128">
        <v>30031119</v>
      </c>
      <c r="H66" s="128">
        <v>260307370</v>
      </c>
    </row>
    <row r="67" spans="1:8" ht="30" customHeight="1" x14ac:dyDescent="0.25">
      <c r="A67" s="178" t="s">
        <v>352</v>
      </c>
      <c r="B67" s="178"/>
      <c r="C67" s="178"/>
      <c r="D67" s="178"/>
      <c r="E67" s="178"/>
      <c r="F67" s="178"/>
      <c r="G67" s="178"/>
      <c r="H67" s="178"/>
    </row>
    <row r="68" spans="1:8" ht="30" customHeight="1" x14ac:dyDescent="0.25">
      <c r="A68" s="177" t="s">
        <v>351</v>
      </c>
      <c r="B68" s="177"/>
      <c r="C68" s="177"/>
      <c r="D68" s="177"/>
      <c r="E68" s="177"/>
      <c r="F68" s="177"/>
      <c r="G68" s="177"/>
      <c r="H68" s="177"/>
    </row>
    <row r="69" spans="1:8" ht="30" customHeight="1" x14ac:dyDescent="0.25">
      <c r="A69" s="185" t="s">
        <v>3</v>
      </c>
      <c r="B69" s="185" t="s">
        <v>100</v>
      </c>
      <c r="C69" s="185" t="s">
        <v>68</v>
      </c>
      <c r="D69" s="185" t="s">
        <v>127</v>
      </c>
      <c r="E69" s="185"/>
      <c r="F69" s="185"/>
      <c r="G69" s="185" t="s">
        <v>123</v>
      </c>
      <c r="H69" s="185" t="s">
        <v>122</v>
      </c>
    </row>
    <row r="70" spans="1:8" ht="30" customHeight="1" x14ac:dyDescent="0.25">
      <c r="A70" s="185"/>
      <c r="B70" s="185"/>
      <c r="C70" s="185"/>
      <c r="D70" s="127" t="s">
        <v>125</v>
      </c>
      <c r="E70" s="127" t="s">
        <v>124</v>
      </c>
      <c r="F70" s="127" t="s">
        <v>284</v>
      </c>
      <c r="G70" s="185"/>
      <c r="H70" s="185"/>
    </row>
    <row r="71" spans="1:8" ht="30" customHeight="1" x14ac:dyDescent="0.25">
      <c r="A71" s="168">
        <v>2395</v>
      </c>
      <c r="B71" s="168" t="s">
        <v>192</v>
      </c>
      <c r="C71" s="40" t="s">
        <v>102</v>
      </c>
      <c r="D71" s="77">
        <v>53987723</v>
      </c>
      <c r="E71" s="77">
        <v>123806</v>
      </c>
      <c r="F71" s="77">
        <v>12024688</v>
      </c>
      <c r="G71" s="77">
        <v>2898636</v>
      </c>
      <c r="H71" s="77">
        <v>69034853</v>
      </c>
    </row>
    <row r="72" spans="1:8" ht="30" customHeight="1" x14ac:dyDescent="0.25">
      <c r="A72" s="168"/>
      <c r="B72" s="168"/>
      <c r="C72" s="132" t="s">
        <v>104</v>
      </c>
      <c r="D72" s="128">
        <v>53987723</v>
      </c>
      <c r="E72" s="128">
        <v>123806</v>
      </c>
      <c r="F72" s="128">
        <v>12024688</v>
      </c>
      <c r="G72" s="128">
        <v>2898636</v>
      </c>
      <c r="H72" s="128">
        <v>69034853</v>
      </c>
    </row>
    <row r="73" spans="1:8" ht="30" customHeight="1" x14ac:dyDescent="0.25">
      <c r="A73" s="168">
        <v>2410</v>
      </c>
      <c r="B73" s="168" t="s">
        <v>195</v>
      </c>
      <c r="C73" s="40" t="s">
        <v>102</v>
      </c>
      <c r="D73" s="77">
        <v>507861198</v>
      </c>
      <c r="E73" s="77">
        <v>383552</v>
      </c>
      <c r="F73" s="77">
        <v>90564596</v>
      </c>
      <c r="G73" s="77">
        <v>14976930</v>
      </c>
      <c r="H73" s="77">
        <v>613786276</v>
      </c>
    </row>
    <row r="74" spans="1:8" ht="30" customHeight="1" x14ac:dyDescent="0.25">
      <c r="A74" s="168"/>
      <c r="B74" s="168"/>
      <c r="C74" s="132" t="s">
        <v>104</v>
      </c>
      <c r="D74" s="128">
        <v>507861198</v>
      </c>
      <c r="E74" s="128">
        <v>383552</v>
      </c>
      <c r="F74" s="128">
        <v>90564596</v>
      </c>
      <c r="G74" s="128">
        <v>14976930</v>
      </c>
      <c r="H74" s="128">
        <v>613786276</v>
      </c>
    </row>
    <row r="75" spans="1:8" ht="30" customHeight="1" x14ac:dyDescent="0.25">
      <c r="A75" s="201">
        <v>2420</v>
      </c>
      <c r="B75" s="201" t="s">
        <v>55</v>
      </c>
      <c r="C75" s="40" t="s">
        <v>102</v>
      </c>
      <c r="D75" s="77">
        <v>16667717</v>
      </c>
      <c r="E75" s="77">
        <v>98259</v>
      </c>
      <c r="F75" s="77">
        <v>3703242</v>
      </c>
      <c r="G75" s="77">
        <v>1599970</v>
      </c>
      <c r="H75" s="77">
        <v>22069188</v>
      </c>
    </row>
    <row r="76" spans="1:8" ht="30" customHeight="1" x14ac:dyDescent="0.25">
      <c r="A76" s="196"/>
      <c r="B76" s="196"/>
      <c r="C76" s="132" t="s">
        <v>104</v>
      </c>
      <c r="D76" s="128">
        <v>16667717</v>
      </c>
      <c r="E76" s="128">
        <v>98259</v>
      </c>
      <c r="F76" s="128">
        <v>3703242</v>
      </c>
      <c r="G76" s="128">
        <v>1599970</v>
      </c>
      <c r="H76" s="128">
        <v>22069188</v>
      </c>
    </row>
    <row r="77" spans="1:8" ht="30" customHeight="1" x14ac:dyDescent="0.25">
      <c r="A77" s="168">
        <v>2432</v>
      </c>
      <c r="B77" s="168" t="s">
        <v>64</v>
      </c>
      <c r="C77" s="40" t="s">
        <v>103</v>
      </c>
      <c r="D77" s="77">
        <v>20176000</v>
      </c>
      <c r="E77" s="75">
        <v>0</v>
      </c>
      <c r="F77" s="77">
        <v>1845268</v>
      </c>
      <c r="G77" s="77">
        <v>6870594</v>
      </c>
      <c r="H77" s="77">
        <v>28891862</v>
      </c>
    </row>
    <row r="78" spans="1:8" ht="30" customHeight="1" x14ac:dyDescent="0.25">
      <c r="A78" s="168"/>
      <c r="B78" s="168"/>
      <c r="C78" s="132" t="s">
        <v>104</v>
      </c>
      <c r="D78" s="128">
        <v>20176000</v>
      </c>
      <c r="E78" s="130">
        <v>0</v>
      </c>
      <c r="F78" s="128">
        <v>1845268</v>
      </c>
      <c r="G78" s="128">
        <v>6870594</v>
      </c>
      <c r="H78" s="128">
        <v>28891862</v>
      </c>
    </row>
    <row r="79" spans="1:8" ht="30" customHeight="1" x14ac:dyDescent="0.25">
      <c r="A79" s="168">
        <v>2511</v>
      </c>
      <c r="B79" s="168" t="s">
        <v>43</v>
      </c>
      <c r="C79" s="40" t="s">
        <v>102</v>
      </c>
      <c r="D79" s="77">
        <v>6561845</v>
      </c>
      <c r="E79" s="75">
        <v>0</v>
      </c>
      <c r="F79" s="77">
        <v>1393294</v>
      </c>
      <c r="G79" s="77">
        <v>633112</v>
      </c>
      <c r="H79" s="77">
        <v>8588251</v>
      </c>
    </row>
    <row r="80" spans="1:8" ht="30" customHeight="1" x14ac:dyDescent="0.25">
      <c r="A80" s="168"/>
      <c r="B80" s="168"/>
      <c r="C80" s="132" t="s">
        <v>104</v>
      </c>
      <c r="D80" s="128">
        <v>6561845</v>
      </c>
      <c r="E80" s="130">
        <v>0</v>
      </c>
      <c r="F80" s="128">
        <v>1393294</v>
      </c>
      <c r="G80" s="128">
        <v>633112</v>
      </c>
      <c r="H80" s="128">
        <v>8588251</v>
      </c>
    </row>
    <row r="81" spans="1:8" ht="30" customHeight="1" x14ac:dyDescent="0.25">
      <c r="A81" s="168">
        <v>2512</v>
      </c>
      <c r="B81" s="168" t="s">
        <v>197</v>
      </c>
      <c r="C81" s="40" t="s">
        <v>102</v>
      </c>
      <c r="D81" s="77">
        <v>28376339</v>
      </c>
      <c r="E81" s="75">
        <v>0</v>
      </c>
      <c r="F81" s="77">
        <v>504640</v>
      </c>
      <c r="G81" s="77">
        <v>36720</v>
      </c>
      <c r="H81" s="77">
        <v>28917699</v>
      </c>
    </row>
    <row r="82" spans="1:8" ht="30" customHeight="1" x14ac:dyDescent="0.25">
      <c r="A82" s="168"/>
      <c r="B82" s="168"/>
      <c r="C82" s="132" t="s">
        <v>104</v>
      </c>
      <c r="D82" s="128">
        <v>28376339</v>
      </c>
      <c r="E82" s="130">
        <v>0</v>
      </c>
      <c r="F82" s="128">
        <v>504640</v>
      </c>
      <c r="G82" s="128">
        <v>36720</v>
      </c>
      <c r="H82" s="128">
        <v>28917699</v>
      </c>
    </row>
    <row r="83" spans="1:8" ht="30" customHeight="1" x14ac:dyDescent="0.25">
      <c r="A83" s="178" t="s">
        <v>352</v>
      </c>
      <c r="B83" s="178"/>
      <c r="C83" s="178"/>
      <c r="D83" s="178"/>
      <c r="E83" s="178"/>
      <c r="F83" s="178"/>
      <c r="G83" s="178"/>
      <c r="H83" s="178"/>
    </row>
    <row r="84" spans="1:8" ht="30" customHeight="1" x14ac:dyDescent="0.25">
      <c r="A84" s="177" t="s">
        <v>351</v>
      </c>
      <c r="B84" s="177"/>
      <c r="C84" s="177"/>
      <c r="D84" s="177"/>
      <c r="E84" s="177"/>
      <c r="F84" s="177"/>
      <c r="G84" s="177"/>
      <c r="H84" s="177"/>
    </row>
    <row r="85" spans="1:8" ht="30" customHeight="1" x14ac:dyDescent="0.25">
      <c r="A85" s="185" t="s">
        <v>3</v>
      </c>
      <c r="B85" s="185" t="s">
        <v>100</v>
      </c>
      <c r="C85" s="185" t="s">
        <v>68</v>
      </c>
      <c r="D85" s="185" t="s">
        <v>127</v>
      </c>
      <c r="E85" s="185"/>
      <c r="F85" s="185"/>
      <c r="G85" s="185" t="s">
        <v>123</v>
      </c>
      <c r="H85" s="185" t="s">
        <v>122</v>
      </c>
    </row>
    <row r="86" spans="1:8" ht="30" customHeight="1" x14ac:dyDescent="0.25">
      <c r="A86" s="185"/>
      <c r="B86" s="185"/>
      <c r="C86" s="185"/>
      <c r="D86" s="127" t="s">
        <v>125</v>
      </c>
      <c r="E86" s="127" t="s">
        <v>124</v>
      </c>
      <c r="F86" s="127" t="s">
        <v>284</v>
      </c>
      <c r="G86" s="185"/>
      <c r="H86" s="185"/>
    </row>
    <row r="87" spans="1:8" ht="30" customHeight="1" x14ac:dyDescent="0.25">
      <c r="A87" s="168">
        <v>2720</v>
      </c>
      <c r="B87" s="168" t="s">
        <v>214</v>
      </c>
      <c r="C87" s="40" t="s">
        <v>102</v>
      </c>
      <c r="D87" s="77">
        <v>6909430</v>
      </c>
      <c r="E87" s="77">
        <v>18000</v>
      </c>
      <c r="F87" s="77">
        <v>2476400</v>
      </c>
      <c r="G87" s="77">
        <v>6495600</v>
      </c>
      <c r="H87" s="77">
        <v>15899430</v>
      </c>
    </row>
    <row r="88" spans="1:8" ht="30" customHeight="1" x14ac:dyDescent="0.25">
      <c r="A88" s="168"/>
      <c r="B88" s="168"/>
      <c r="C88" s="132" t="s">
        <v>104</v>
      </c>
      <c r="D88" s="128">
        <v>6909430</v>
      </c>
      <c r="E88" s="128">
        <v>18000</v>
      </c>
      <c r="F88" s="128">
        <v>2476400</v>
      </c>
      <c r="G88" s="128">
        <v>6495600</v>
      </c>
      <c r="H88" s="128">
        <v>15899430</v>
      </c>
    </row>
    <row r="89" spans="1:8" ht="30" customHeight="1" x14ac:dyDescent="0.25">
      <c r="A89" s="168">
        <v>2732</v>
      </c>
      <c r="B89" s="168" t="s">
        <v>216</v>
      </c>
      <c r="C89" s="40" t="s">
        <v>102</v>
      </c>
      <c r="D89" s="77">
        <v>1396000</v>
      </c>
      <c r="E89" s="75">
        <v>0</v>
      </c>
      <c r="F89" s="77">
        <v>2437200</v>
      </c>
      <c r="G89" s="77">
        <v>649600</v>
      </c>
      <c r="H89" s="77">
        <v>4482800</v>
      </c>
    </row>
    <row r="90" spans="1:8" ht="30" customHeight="1" x14ac:dyDescent="0.25">
      <c r="A90" s="168"/>
      <c r="B90" s="168"/>
      <c r="C90" s="132" t="s">
        <v>104</v>
      </c>
      <c r="D90" s="128">
        <v>1396000</v>
      </c>
      <c r="E90" s="130">
        <v>0</v>
      </c>
      <c r="F90" s="128">
        <v>2437200</v>
      </c>
      <c r="G90" s="128">
        <v>649600</v>
      </c>
      <c r="H90" s="128">
        <v>4482800</v>
      </c>
    </row>
    <row r="91" spans="1:8" ht="30" customHeight="1" x14ac:dyDescent="0.25">
      <c r="A91" s="168">
        <v>2750</v>
      </c>
      <c r="B91" s="168" t="s">
        <v>219</v>
      </c>
      <c r="C91" s="40" t="s">
        <v>102</v>
      </c>
      <c r="D91" s="77">
        <v>3719050</v>
      </c>
      <c r="E91" s="77">
        <v>643300</v>
      </c>
      <c r="F91" s="77">
        <v>1218600</v>
      </c>
      <c r="G91" s="77">
        <v>626500</v>
      </c>
      <c r="H91" s="77">
        <v>6207450</v>
      </c>
    </row>
    <row r="92" spans="1:8" ht="30" customHeight="1" x14ac:dyDescent="0.25">
      <c r="A92" s="168"/>
      <c r="B92" s="168"/>
      <c r="C92" s="132" t="s">
        <v>104</v>
      </c>
      <c r="D92" s="128">
        <v>3719050</v>
      </c>
      <c r="E92" s="128">
        <v>643300</v>
      </c>
      <c r="F92" s="128">
        <v>1218600</v>
      </c>
      <c r="G92" s="128">
        <v>626500</v>
      </c>
      <c r="H92" s="128">
        <v>6207450</v>
      </c>
    </row>
    <row r="93" spans="1:8" ht="30" customHeight="1" x14ac:dyDescent="0.25">
      <c r="A93" s="168">
        <v>3100</v>
      </c>
      <c r="B93" s="168" t="s">
        <v>248</v>
      </c>
      <c r="C93" s="40" t="s">
        <v>102</v>
      </c>
      <c r="D93" s="77">
        <v>1353461</v>
      </c>
      <c r="E93" s="77">
        <v>33600</v>
      </c>
      <c r="F93" s="77">
        <v>153988</v>
      </c>
      <c r="G93" s="77">
        <v>222400</v>
      </c>
      <c r="H93" s="77">
        <v>1763449</v>
      </c>
    </row>
    <row r="94" spans="1:8" ht="30" customHeight="1" x14ac:dyDescent="0.25">
      <c r="A94" s="168"/>
      <c r="B94" s="168"/>
      <c r="C94" s="132" t="s">
        <v>104</v>
      </c>
      <c r="D94" s="128">
        <v>1353461</v>
      </c>
      <c r="E94" s="128">
        <v>33600</v>
      </c>
      <c r="F94" s="128">
        <v>153988</v>
      </c>
      <c r="G94" s="128">
        <v>222400</v>
      </c>
      <c r="H94" s="128">
        <v>1763449</v>
      </c>
    </row>
    <row r="95" spans="1:8" ht="30" customHeight="1" x14ac:dyDescent="0.25">
      <c r="A95" s="145" t="s">
        <v>105</v>
      </c>
      <c r="B95" s="145"/>
      <c r="C95" s="145"/>
      <c r="D95" s="114">
        <v>1390166080</v>
      </c>
      <c r="E95" s="114">
        <v>122967370</v>
      </c>
      <c r="F95" s="114">
        <v>285790568</v>
      </c>
      <c r="G95" s="114">
        <v>131012121</v>
      </c>
      <c r="H95" s="114">
        <v>1929936139</v>
      </c>
    </row>
  </sheetData>
  <mergeCells count="117">
    <mergeCell ref="A1:H1"/>
    <mergeCell ref="A2:H2"/>
    <mergeCell ref="A18:H18"/>
    <mergeCell ref="A19:H19"/>
    <mergeCell ref="A51:H51"/>
    <mergeCell ref="A52:H52"/>
    <mergeCell ref="A67:H67"/>
    <mergeCell ref="A68:H68"/>
    <mergeCell ref="A22:A23"/>
    <mergeCell ref="B22:B23"/>
    <mergeCell ref="A24:A25"/>
    <mergeCell ref="B24:B25"/>
    <mergeCell ref="H20:H21"/>
    <mergeCell ref="A53:A54"/>
    <mergeCell ref="B53:B54"/>
    <mergeCell ref="C53:C54"/>
    <mergeCell ref="D53:F53"/>
    <mergeCell ref="G53:G54"/>
    <mergeCell ref="B65:B66"/>
    <mergeCell ref="A65:A66"/>
    <mergeCell ref="H53:H54"/>
    <mergeCell ref="A34:H34"/>
    <mergeCell ref="A42:A44"/>
    <mergeCell ref="B42:B44"/>
    <mergeCell ref="G85:G86"/>
    <mergeCell ref="H85:H86"/>
    <mergeCell ref="C69:C70"/>
    <mergeCell ref="D69:F69"/>
    <mergeCell ref="G69:G70"/>
    <mergeCell ref="H69:H70"/>
    <mergeCell ref="A95:C95"/>
    <mergeCell ref="A81:A82"/>
    <mergeCell ref="B81:B82"/>
    <mergeCell ref="B87:B88"/>
    <mergeCell ref="A87:A88"/>
    <mergeCell ref="A89:A90"/>
    <mergeCell ref="B89:B90"/>
    <mergeCell ref="B91:B92"/>
    <mergeCell ref="A91:A92"/>
    <mergeCell ref="A93:A94"/>
    <mergeCell ref="A83:H83"/>
    <mergeCell ref="A84:H84"/>
    <mergeCell ref="A85:A86"/>
    <mergeCell ref="B85:B86"/>
    <mergeCell ref="C85:C86"/>
    <mergeCell ref="D85:F85"/>
    <mergeCell ref="B93:B94"/>
    <mergeCell ref="B77:B78"/>
    <mergeCell ref="A69:A70"/>
    <mergeCell ref="B69:B70"/>
    <mergeCell ref="A71:A72"/>
    <mergeCell ref="B71:B72"/>
    <mergeCell ref="A73:A74"/>
    <mergeCell ref="B73:B74"/>
    <mergeCell ref="A77:A78"/>
    <mergeCell ref="A20:A21"/>
    <mergeCell ref="B20:B21"/>
    <mergeCell ref="A35:H35"/>
    <mergeCell ref="A36:A37"/>
    <mergeCell ref="B36:B37"/>
    <mergeCell ref="C36:C37"/>
    <mergeCell ref="D36:F36"/>
    <mergeCell ref="G36:G37"/>
    <mergeCell ref="H36:H37"/>
    <mergeCell ref="A49:A50"/>
    <mergeCell ref="B26:B27"/>
    <mergeCell ref="A26:A27"/>
    <mergeCell ref="A28:A29"/>
    <mergeCell ref="B28:B29"/>
    <mergeCell ref="A38:A39"/>
    <mergeCell ref="B40:B41"/>
    <mergeCell ref="A40:A41"/>
    <mergeCell ref="A79:A80"/>
    <mergeCell ref="B79:B80"/>
    <mergeCell ref="B55:B56"/>
    <mergeCell ref="A55:A56"/>
    <mergeCell ref="B57:B58"/>
    <mergeCell ref="A57:A58"/>
    <mergeCell ref="A59:A60"/>
    <mergeCell ref="B30:B31"/>
    <mergeCell ref="A30:A31"/>
    <mergeCell ref="A32:A33"/>
    <mergeCell ref="B32:B33"/>
    <mergeCell ref="B38:B39"/>
    <mergeCell ref="A45:A46"/>
    <mergeCell ref="B59:B60"/>
    <mergeCell ref="B61:B62"/>
    <mergeCell ref="A61:A62"/>
    <mergeCell ref="A63:A64"/>
    <mergeCell ref="B63:B64"/>
    <mergeCell ref="B49:B50"/>
    <mergeCell ref="A47:A48"/>
    <mergeCell ref="B47:B48"/>
    <mergeCell ref="B45:B46"/>
    <mergeCell ref="A75:A76"/>
    <mergeCell ref="B75:B76"/>
    <mergeCell ref="C20:C21"/>
    <mergeCell ref="D20:F20"/>
    <mergeCell ref="G20:G21"/>
    <mergeCell ref="A15:A16"/>
    <mergeCell ref="B15:B16"/>
    <mergeCell ref="D3:F3"/>
    <mergeCell ref="H3:H4"/>
    <mergeCell ref="G3:G4"/>
    <mergeCell ref="A3:A4"/>
    <mergeCell ref="B3:B4"/>
    <mergeCell ref="C3:C4"/>
    <mergeCell ref="B5:B6"/>
    <mergeCell ref="A5:A6"/>
    <mergeCell ref="B7:B8"/>
    <mergeCell ref="A7:A8"/>
    <mergeCell ref="B9:B10"/>
    <mergeCell ref="A9:A10"/>
    <mergeCell ref="B11:B12"/>
    <mergeCell ref="A11:A12"/>
    <mergeCell ref="B13:B14"/>
    <mergeCell ref="A13:A14"/>
  </mergeCells>
  <printOptions horizontalCentered="1" verticalCentered="1"/>
  <pageMargins left="0.7" right="0.7" top="0.75" bottom="0.75" header="0.3" footer="0.3"/>
  <pageSetup paperSize="9" scale="92" firstPageNumber="106" orientation="landscape" useFirstPageNumber="1" r:id="rId1"/>
  <headerFooter>
    <oddFooter>&amp;C&amp;P</oddFooter>
  </headerFooter>
  <rowBreaks count="5" manualBreakCount="5">
    <brk id="17" max="16383" man="1"/>
    <brk id="33" max="16383" man="1"/>
    <brk id="50" max="16383" man="1"/>
    <brk id="66" max="16383" man="1"/>
    <brk id="8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0"/>
  <sheetViews>
    <sheetView rightToLeft="1" topLeftCell="A117" workbookViewId="0">
      <selection activeCell="G72" sqref="G72"/>
    </sheetView>
  </sheetViews>
  <sheetFormatPr defaultRowHeight="15" x14ac:dyDescent="0.25"/>
  <cols>
    <col min="2" max="2" width="36.42578125" customWidth="1"/>
    <col min="6" max="6" width="10.85546875" customWidth="1"/>
    <col min="7" max="7" width="38.42578125" style="17" customWidth="1"/>
  </cols>
  <sheetData>
    <row r="1" spans="1:7" x14ac:dyDescent="0.25">
      <c r="A1">
        <v>8</v>
      </c>
      <c r="B1" t="s">
        <v>70</v>
      </c>
      <c r="F1">
        <v>810</v>
      </c>
      <c r="G1" s="17" t="s">
        <v>129</v>
      </c>
    </row>
    <row r="2" spans="1:7" x14ac:dyDescent="0.25">
      <c r="A2">
        <v>9</v>
      </c>
      <c r="B2" t="s">
        <v>71</v>
      </c>
      <c r="F2">
        <v>891</v>
      </c>
      <c r="G2" s="17" t="s">
        <v>130</v>
      </c>
    </row>
    <row r="3" spans="1:7" x14ac:dyDescent="0.25">
      <c r="A3">
        <v>10</v>
      </c>
      <c r="B3" t="s">
        <v>72</v>
      </c>
      <c r="F3">
        <v>892</v>
      </c>
      <c r="G3" s="17" t="s">
        <v>131</v>
      </c>
    </row>
    <row r="4" spans="1:7" x14ac:dyDescent="0.25">
      <c r="A4">
        <v>11</v>
      </c>
      <c r="B4" t="s">
        <v>73</v>
      </c>
      <c r="F4">
        <v>893</v>
      </c>
      <c r="G4" s="17" t="s">
        <v>132</v>
      </c>
    </row>
    <row r="5" spans="1:7" ht="30" x14ac:dyDescent="0.25">
      <c r="A5">
        <v>12</v>
      </c>
      <c r="B5" t="s">
        <v>56</v>
      </c>
      <c r="F5">
        <v>899</v>
      </c>
      <c r="G5" s="17" t="s">
        <v>133</v>
      </c>
    </row>
    <row r="6" spans="1:7" x14ac:dyDescent="0.25">
      <c r="A6">
        <v>13</v>
      </c>
      <c r="B6" t="s">
        <v>74</v>
      </c>
      <c r="F6">
        <v>910</v>
      </c>
      <c r="G6" s="17" t="s">
        <v>134</v>
      </c>
    </row>
    <row r="7" spans="1:7" x14ac:dyDescent="0.25">
      <c r="A7">
        <v>14</v>
      </c>
      <c r="B7" t="s">
        <v>75</v>
      </c>
      <c r="F7">
        <v>990</v>
      </c>
      <c r="G7" s="17" t="s">
        <v>135</v>
      </c>
    </row>
    <row r="8" spans="1:7" x14ac:dyDescent="0.25">
      <c r="A8">
        <v>15</v>
      </c>
      <c r="B8" t="s">
        <v>76</v>
      </c>
      <c r="F8">
        <v>1010</v>
      </c>
      <c r="G8" s="17" t="s">
        <v>136</v>
      </c>
    </row>
    <row r="9" spans="1:7" x14ac:dyDescent="0.25">
      <c r="A9">
        <v>16</v>
      </c>
      <c r="B9" t="s">
        <v>77</v>
      </c>
      <c r="F9">
        <v>1020</v>
      </c>
      <c r="G9" s="17" t="s">
        <v>137</v>
      </c>
    </row>
    <row r="10" spans="1:7" x14ac:dyDescent="0.25">
      <c r="A10">
        <v>17</v>
      </c>
      <c r="B10" t="s">
        <v>78</v>
      </c>
      <c r="F10">
        <v>1030</v>
      </c>
      <c r="G10" s="17" t="s">
        <v>138</v>
      </c>
    </row>
    <row r="11" spans="1:7" x14ac:dyDescent="0.25">
      <c r="A11">
        <v>18</v>
      </c>
      <c r="B11" t="s">
        <v>79</v>
      </c>
      <c r="F11">
        <v>1040</v>
      </c>
      <c r="G11" s="17" t="s">
        <v>139</v>
      </c>
    </row>
    <row r="12" spans="1:7" x14ac:dyDescent="0.25">
      <c r="A12">
        <v>19</v>
      </c>
      <c r="B12" t="s">
        <v>80</v>
      </c>
      <c r="F12">
        <v>1050</v>
      </c>
      <c r="G12" s="17" t="s">
        <v>36</v>
      </c>
    </row>
    <row r="13" spans="1:7" x14ac:dyDescent="0.25">
      <c r="A13">
        <v>20</v>
      </c>
      <c r="B13" t="s">
        <v>81</v>
      </c>
      <c r="F13">
        <v>1061</v>
      </c>
      <c r="G13" s="17" t="s">
        <v>140</v>
      </c>
    </row>
    <row r="14" spans="1:7" ht="30" x14ac:dyDescent="0.25">
      <c r="A14">
        <v>21</v>
      </c>
      <c r="B14" s="17" t="s">
        <v>82</v>
      </c>
      <c r="F14">
        <v>1062</v>
      </c>
      <c r="G14" s="17" t="s">
        <v>141</v>
      </c>
    </row>
    <row r="15" spans="1:7" x14ac:dyDescent="0.25">
      <c r="A15">
        <v>22</v>
      </c>
      <c r="B15" t="s">
        <v>83</v>
      </c>
      <c r="F15">
        <v>1071</v>
      </c>
      <c r="G15" s="17" t="s">
        <v>142</v>
      </c>
    </row>
    <row r="16" spans="1:7" x14ac:dyDescent="0.25">
      <c r="A16">
        <v>23</v>
      </c>
      <c r="B16" t="s">
        <v>84</v>
      </c>
      <c r="F16">
        <v>1072</v>
      </c>
      <c r="G16" s="17" t="s">
        <v>143</v>
      </c>
    </row>
    <row r="17" spans="1:7" x14ac:dyDescent="0.25">
      <c r="A17">
        <v>24</v>
      </c>
      <c r="B17" t="s">
        <v>85</v>
      </c>
      <c r="F17">
        <v>1073</v>
      </c>
      <c r="G17" s="17" t="s">
        <v>37</v>
      </c>
    </row>
    <row r="18" spans="1:7" x14ac:dyDescent="0.25">
      <c r="A18">
        <v>25</v>
      </c>
      <c r="B18" t="s">
        <v>86</v>
      </c>
      <c r="F18">
        <v>1074</v>
      </c>
      <c r="G18" s="17" t="s">
        <v>144</v>
      </c>
    </row>
    <row r="19" spans="1:7" ht="30" x14ac:dyDescent="0.25">
      <c r="A19">
        <v>26</v>
      </c>
      <c r="B19" s="17" t="s">
        <v>87</v>
      </c>
      <c r="F19">
        <v>1075</v>
      </c>
      <c r="G19" s="17" t="s">
        <v>145</v>
      </c>
    </row>
    <row r="20" spans="1:7" ht="30" x14ac:dyDescent="0.25">
      <c r="A20">
        <v>27</v>
      </c>
      <c r="B20" t="s">
        <v>88</v>
      </c>
      <c r="F20">
        <v>1079</v>
      </c>
      <c r="G20" s="17" t="s">
        <v>146</v>
      </c>
    </row>
    <row r="21" spans="1:7" x14ac:dyDescent="0.25">
      <c r="A21">
        <v>28</v>
      </c>
      <c r="B21" t="s">
        <v>89</v>
      </c>
      <c r="F21">
        <v>1080</v>
      </c>
      <c r="G21" s="17" t="s">
        <v>147</v>
      </c>
    </row>
    <row r="22" spans="1:7" ht="30" x14ac:dyDescent="0.25">
      <c r="A22">
        <v>29</v>
      </c>
      <c r="B22" t="s">
        <v>90</v>
      </c>
      <c r="F22">
        <v>1101</v>
      </c>
      <c r="G22" s="17" t="s">
        <v>148</v>
      </c>
    </row>
    <row r="23" spans="1:7" x14ac:dyDescent="0.25">
      <c r="A23">
        <v>30</v>
      </c>
      <c r="B23" t="s">
        <v>91</v>
      </c>
      <c r="F23">
        <v>1102</v>
      </c>
      <c r="G23" s="17" t="s">
        <v>149</v>
      </c>
    </row>
    <row r="24" spans="1:7" ht="30" x14ac:dyDescent="0.25">
      <c r="A24">
        <v>31</v>
      </c>
      <c r="B24" t="s">
        <v>92</v>
      </c>
      <c r="F24">
        <v>1103</v>
      </c>
      <c r="G24" s="17" t="s">
        <v>150</v>
      </c>
    </row>
    <row r="25" spans="1:7" ht="30" x14ac:dyDescent="0.25">
      <c r="A25">
        <v>32</v>
      </c>
      <c r="B25" t="s">
        <v>93</v>
      </c>
      <c r="F25">
        <v>1104</v>
      </c>
      <c r="G25" s="17" t="s">
        <v>151</v>
      </c>
    </row>
    <row r="26" spans="1:7" x14ac:dyDescent="0.25">
      <c r="A26">
        <v>33</v>
      </c>
      <c r="B26" t="s">
        <v>94</v>
      </c>
      <c r="F26">
        <v>1200</v>
      </c>
      <c r="G26" s="17" t="s">
        <v>56</v>
      </c>
    </row>
    <row r="27" spans="1:7" x14ac:dyDescent="0.25">
      <c r="A27">
        <v>35</v>
      </c>
      <c r="B27" t="s">
        <v>95</v>
      </c>
      <c r="F27">
        <v>1311</v>
      </c>
      <c r="G27" s="17" t="s">
        <v>152</v>
      </c>
    </row>
    <row r="28" spans="1:7" x14ac:dyDescent="0.25">
      <c r="A28">
        <v>36</v>
      </c>
      <c r="B28" t="s">
        <v>96</v>
      </c>
      <c r="F28">
        <v>1312</v>
      </c>
      <c r="G28" s="17" t="s">
        <v>153</v>
      </c>
    </row>
    <row r="29" spans="1:7" x14ac:dyDescent="0.25">
      <c r="A29">
        <v>37</v>
      </c>
      <c r="B29" t="s">
        <v>97</v>
      </c>
      <c r="F29">
        <v>1313</v>
      </c>
      <c r="G29" s="17" t="s">
        <v>154</v>
      </c>
    </row>
    <row r="30" spans="1:7" x14ac:dyDescent="0.25">
      <c r="A30">
        <v>38</v>
      </c>
      <c r="B30" t="s">
        <v>98</v>
      </c>
      <c r="F30">
        <v>1391</v>
      </c>
      <c r="G30" s="17" t="s">
        <v>155</v>
      </c>
    </row>
    <row r="31" spans="1:7" x14ac:dyDescent="0.25">
      <c r="A31">
        <v>39</v>
      </c>
      <c r="B31" t="s">
        <v>99</v>
      </c>
      <c r="F31">
        <v>1392</v>
      </c>
      <c r="G31" s="17" t="s">
        <v>156</v>
      </c>
    </row>
    <row r="32" spans="1:7" x14ac:dyDescent="0.25">
      <c r="F32">
        <v>1393</v>
      </c>
      <c r="G32" s="17" t="s">
        <v>157</v>
      </c>
    </row>
    <row r="33" spans="6:7" x14ac:dyDescent="0.25">
      <c r="F33">
        <v>1394</v>
      </c>
      <c r="G33" s="17" t="s">
        <v>158</v>
      </c>
    </row>
    <row r="34" spans="6:7" x14ac:dyDescent="0.25">
      <c r="F34">
        <v>1399</v>
      </c>
      <c r="G34" s="17" t="s">
        <v>159</v>
      </c>
    </row>
    <row r="35" spans="6:7" ht="30" x14ac:dyDescent="0.25">
      <c r="F35">
        <v>1410</v>
      </c>
      <c r="G35" s="17" t="s">
        <v>160</v>
      </c>
    </row>
    <row r="36" spans="6:7" x14ac:dyDescent="0.25">
      <c r="F36">
        <v>1420</v>
      </c>
      <c r="G36" s="17" t="s">
        <v>161</v>
      </c>
    </row>
    <row r="37" spans="6:7" ht="30" x14ac:dyDescent="0.25">
      <c r="F37">
        <v>1430</v>
      </c>
      <c r="G37" s="17" t="s">
        <v>162</v>
      </c>
    </row>
    <row r="38" spans="6:7" x14ac:dyDescent="0.25">
      <c r="F38">
        <v>1511</v>
      </c>
      <c r="G38" s="17" t="s">
        <v>163</v>
      </c>
    </row>
    <row r="39" spans="6:7" ht="30" x14ac:dyDescent="0.25">
      <c r="F39">
        <v>1512</v>
      </c>
      <c r="G39" s="17" t="s">
        <v>164</v>
      </c>
    </row>
    <row r="40" spans="6:7" x14ac:dyDescent="0.25">
      <c r="F40">
        <v>1520</v>
      </c>
      <c r="G40" s="17" t="s">
        <v>165</v>
      </c>
    </row>
    <row r="41" spans="6:7" x14ac:dyDescent="0.25">
      <c r="F41">
        <v>1610</v>
      </c>
      <c r="G41" s="17" t="s">
        <v>166</v>
      </c>
    </row>
    <row r="42" spans="6:7" ht="45" x14ac:dyDescent="0.25">
      <c r="F42">
        <v>1621</v>
      </c>
      <c r="G42" s="17" t="s">
        <v>167</v>
      </c>
    </row>
    <row r="43" spans="6:7" ht="30" x14ac:dyDescent="0.25">
      <c r="F43">
        <v>1622</v>
      </c>
      <c r="G43" s="17" t="s">
        <v>168</v>
      </c>
    </row>
    <row r="44" spans="6:7" x14ac:dyDescent="0.25">
      <c r="F44">
        <v>1623</v>
      </c>
      <c r="G44" s="17" t="s">
        <v>169</v>
      </c>
    </row>
    <row r="45" spans="6:7" ht="30" x14ac:dyDescent="0.25">
      <c r="F45">
        <v>1629</v>
      </c>
      <c r="G45" s="17" t="s">
        <v>170</v>
      </c>
    </row>
    <row r="46" spans="6:7" x14ac:dyDescent="0.25">
      <c r="F46">
        <v>1701</v>
      </c>
      <c r="G46" s="17" t="s">
        <v>171</v>
      </c>
    </row>
    <row r="47" spans="6:7" ht="30" x14ac:dyDescent="0.25">
      <c r="F47">
        <v>1702</v>
      </c>
      <c r="G47" s="17" t="s">
        <v>172</v>
      </c>
    </row>
    <row r="48" spans="6:7" x14ac:dyDescent="0.25">
      <c r="F48">
        <v>1709</v>
      </c>
      <c r="G48" s="17" t="s">
        <v>173</v>
      </c>
    </row>
    <row r="49" spans="6:7" x14ac:dyDescent="0.25">
      <c r="F49">
        <v>1811</v>
      </c>
      <c r="G49" s="17" t="s">
        <v>174</v>
      </c>
    </row>
    <row r="50" spans="6:7" x14ac:dyDescent="0.25">
      <c r="F50">
        <v>1812</v>
      </c>
      <c r="G50" s="17" t="s">
        <v>175</v>
      </c>
    </row>
    <row r="51" spans="6:7" x14ac:dyDescent="0.25">
      <c r="F51">
        <v>1820</v>
      </c>
      <c r="G51" s="17" t="s">
        <v>176</v>
      </c>
    </row>
    <row r="52" spans="6:7" x14ac:dyDescent="0.25">
      <c r="F52">
        <v>1910</v>
      </c>
      <c r="G52" s="17" t="s">
        <v>52</v>
      </c>
    </row>
    <row r="53" spans="6:7" x14ac:dyDescent="0.25">
      <c r="F53">
        <v>1920</v>
      </c>
      <c r="G53" s="17" t="s">
        <v>121</v>
      </c>
    </row>
    <row r="54" spans="6:7" x14ac:dyDescent="0.25">
      <c r="F54">
        <v>2011</v>
      </c>
      <c r="G54" s="17" t="s">
        <v>177</v>
      </c>
    </row>
    <row r="55" spans="6:7" x14ac:dyDescent="0.25">
      <c r="F55">
        <v>2012</v>
      </c>
      <c r="G55" s="17" t="s">
        <v>178</v>
      </c>
    </row>
    <row r="56" spans="6:7" ht="30" x14ac:dyDescent="0.25">
      <c r="F56" s="29">
        <v>2013</v>
      </c>
      <c r="G56" s="17" t="s">
        <v>179</v>
      </c>
    </row>
    <row r="57" spans="6:7" ht="30" x14ac:dyDescent="0.25">
      <c r="F57">
        <v>2021</v>
      </c>
      <c r="G57" s="17" t="s">
        <v>180</v>
      </c>
    </row>
    <row r="58" spans="6:7" ht="30" x14ac:dyDescent="0.25">
      <c r="F58">
        <v>2022</v>
      </c>
      <c r="G58" s="17" t="s">
        <v>181</v>
      </c>
    </row>
    <row r="59" spans="6:7" ht="30" x14ac:dyDescent="0.25">
      <c r="F59">
        <v>2023</v>
      </c>
      <c r="G59" s="17" t="s">
        <v>182</v>
      </c>
    </row>
    <row r="60" spans="6:7" ht="30" x14ac:dyDescent="0.25">
      <c r="F60">
        <v>2029</v>
      </c>
      <c r="G60" s="17" t="s">
        <v>183</v>
      </c>
    </row>
    <row r="61" spans="6:7" x14ac:dyDescent="0.25">
      <c r="F61">
        <v>2030</v>
      </c>
      <c r="G61" s="17" t="s">
        <v>184</v>
      </c>
    </row>
    <row r="62" spans="6:7" ht="30" x14ac:dyDescent="0.25">
      <c r="F62">
        <v>2100</v>
      </c>
      <c r="G62" s="30" t="s">
        <v>82</v>
      </c>
    </row>
    <row r="63" spans="6:7" ht="30" x14ac:dyDescent="0.25">
      <c r="F63">
        <v>2211</v>
      </c>
      <c r="G63" s="17" t="s">
        <v>185</v>
      </c>
    </row>
    <row r="64" spans="6:7" x14ac:dyDescent="0.25">
      <c r="F64">
        <v>2219</v>
      </c>
      <c r="G64" s="17" t="s">
        <v>186</v>
      </c>
    </row>
    <row r="65" spans="6:7" x14ac:dyDescent="0.25">
      <c r="F65">
        <v>2220</v>
      </c>
      <c r="G65" s="17" t="s">
        <v>187</v>
      </c>
    </row>
    <row r="66" spans="6:7" x14ac:dyDescent="0.25">
      <c r="F66">
        <v>2310</v>
      </c>
      <c r="G66" s="17" t="s">
        <v>40</v>
      </c>
    </row>
    <row r="67" spans="6:7" x14ac:dyDescent="0.25">
      <c r="F67">
        <v>2391</v>
      </c>
      <c r="G67" s="17" t="s">
        <v>188</v>
      </c>
    </row>
    <row r="68" spans="6:7" x14ac:dyDescent="0.25">
      <c r="F68">
        <v>2392</v>
      </c>
      <c r="G68" s="17" t="s">
        <v>189</v>
      </c>
    </row>
    <row r="69" spans="6:7" x14ac:dyDescent="0.25">
      <c r="F69">
        <v>2393</v>
      </c>
      <c r="G69" s="17" t="s">
        <v>190</v>
      </c>
    </row>
    <row r="70" spans="6:7" x14ac:dyDescent="0.25">
      <c r="F70">
        <v>2394</v>
      </c>
      <c r="G70" s="17" t="s">
        <v>191</v>
      </c>
    </row>
    <row r="71" spans="6:7" ht="30" x14ac:dyDescent="0.25">
      <c r="F71">
        <v>2395</v>
      </c>
      <c r="G71" s="17" t="s">
        <v>192</v>
      </c>
    </row>
    <row r="72" spans="6:7" x14ac:dyDescent="0.25">
      <c r="F72">
        <v>2396</v>
      </c>
      <c r="G72" s="17" t="s">
        <v>193</v>
      </c>
    </row>
    <row r="73" spans="6:7" ht="30" x14ac:dyDescent="0.25">
      <c r="F73">
        <v>2399</v>
      </c>
      <c r="G73" s="30" t="s">
        <v>194</v>
      </c>
    </row>
    <row r="74" spans="6:7" x14ac:dyDescent="0.25">
      <c r="F74">
        <v>2410</v>
      </c>
      <c r="G74" s="17" t="s">
        <v>195</v>
      </c>
    </row>
    <row r="75" spans="6:7" x14ac:dyDescent="0.25">
      <c r="F75">
        <v>2420</v>
      </c>
      <c r="G75" s="17" t="s">
        <v>55</v>
      </c>
    </row>
    <row r="76" spans="6:7" x14ac:dyDescent="0.25">
      <c r="F76">
        <v>2431</v>
      </c>
      <c r="G76" s="17" t="s">
        <v>196</v>
      </c>
    </row>
    <row r="77" spans="6:7" x14ac:dyDescent="0.25">
      <c r="F77">
        <v>2432</v>
      </c>
      <c r="G77" s="17" t="s">
        <v>64</v>
      </c>
    </row>
    <row r="78" spans="6:7" x14ac:dyDescent="0.25">
      <c r="F78">
        <v>2511</v>
      </c>
      <c r="G78" s="17" t="s">
        <v>43</v>
      </c>
    </row>
    <row r="79" spans="6:7" x14ac:dyDescent="0.25">
      <c r="F79">
        <v>2512</v>
      </c>
      <c r="G79" s="17" t="s">
        <v>197</v>
      </c>
    </row>
    <row r="80" spans="6:7" ht="30" x14ac:dyDescent="0.25">
      <c r="F80" s="29">
        <v>2513</v>
      </c>
      <c r="G80" s="17" t="s">
        <v>198</v>
      </c>
    </row>
    <row r="81" spans="6:7" x14ac:dyDescent="0.25">
      <c r="F81">
        <v>2520</v>
      </c>
      <c r="G81" s="17" t="s">
        <v>199</v>
      </c>
    </row>
    <row r="82" spans="6:7" ht="30" x14ac:dyDescent="0.25">
      <c r="F82">
        <v>2591</v>
      </c>
      <c r="G82" s="17" t="s">
        <v>200</v>
      </c>
    </row>
    <row r="83" spans="6:7" ht="30" x14ac:dyDescent="0.25">
      <c r="F83">
        <v>2592</v>
      </c>
      <c r="G83" s="17" t="s">
        <v>201</v>
      </c>
    </row>
    <row r="84" spans="6:7" ht="30" x14ac:dyDescent="0.25">
      <c r="F84">
        <v>2593</v>
      </c>
      <c r="G84" s="17" t="s">
        <v>202</v>
      </c>
    </row>
    <row r="85" spans="6:7" ht="30" x14ac:dyDescent="0.25">
      <c r="F85">
        <v>2599</v>
      </c>
      <c r="G85" s="30" t="s">
        <v>203</v>
      </c>
    </row>
    <row r="86" spans="6:7" x14ac:dyDescent="0.25">
      <c r="F86">
        <v>2610</v>
      </c>
      <c r="G86" s="17" t="s">
        <v>204</v>
      </c>
    </row>
    <row r="87" spans="6:7" x14ac:dyDescent="0.25">
      <c r="F87">
        <v>2620</v>
      </c>
      <c r="G87" s="17" t="s">
        <v>205</v>
      </c>
    </row>
    <row r="88" spans="6:7" x14ac:dyDescent="0.25">
      <c r="F88">
        <v>2630</v>
      </c>
      <c r="G88" s="17" t="s">
        <v>206</v>
      </c>
    </row>
    <row r="89" spans="6:7" ht="45" x14ac:dyDescent="0.25">
      <c r="F89">
        <v>2640</v>
      </c>
      <c r="G89" s="17" t="s">
        <v>207</v>
      </c>
    </row>
    <row r="90" spans="6:7" ht="45" x14ac:dyDescent="0.25">
      <c r="F90">
        <v>2651</v>
      </c>
      <c r="G90" s="17" t="s">
        <v>208</v>
      </c>
    </row>
    <row r="91" spans="6:7" x14ac:dyDescent="0.25">
      <c r="F91">
        <v>2652</v>
      </c>
      <c r="G91" s="17" t="s">
        <v>209</v>
      </c>
    </row>
    <row r="92" spans="6:7" x14ac:dyDescent="0.25">
      <c r="F92">
        <v>2660</v>
      </c>
      <c r="G92" s="17" t="s">
        <v>210</v>
      </c>
    </row>
    <row r="93" spans="6:7" x14ac:dyDescent="0.25">
      <c r="F93">
        <v>2670</v>
      </c>
      <c r="G93" s="17" t="s">
        <v>211</v>
      </c>
    </row>
    <row r="94" spans="6:7" x14ac:dyDescent="0.25">
      <c r="F94">
        <v>2680</v>
      </c>
      <c r="G94" s="17" t="s">
        <v>212</v>
      </c>
    </row>
    <row r="95" spans="6:7" ht="30" x14ac:dyDescent="0.25">
      <c r="F95">
        <v>2710</v>
      </c>
      <c r="G95" s="17" t="s">
        <v>213</v>
      </c>
    </row>
    <row r="96" spans="6:7" x14ac:dyDescent="0.25">
      <c r="F96">
        <v>2720</v>
      </c>
      <c r="G96" s="17" t="s">
        <v>214</v>
      </c>
    </row>
    <row r="97" spans="6:7" x14ac:dyDescent="0.25">
      <c r="F97">
        <v>2731</v>
      </c>
      <c r="G97" s="17" t="s">
        <v>215</v>
      </c>
    </row>
    <row r="98" spans="6:7" x14ac:dyDescent="0.25">
      <c r="F98">
        <v>2732</v>
      </c>
      <c r="G98" s="17" t="s">
        <v>216</v>
      </c>
    </row>
    <row r="99" spans="6:7" x14ac:dyDescent="0.25">
      <c r="F99">
        <v>2733</v>
      </c>
      <c r="G99" s="17" t="s">
        <v>217</v>
      </c>
    </row>
    <row r="100" spans="6:7" x14ac:dyDescent="0.25">
      <c r="F100">
        <v>2740</v>
      </c>
      <c r="G100" s="17" t="s">
        <v>218</v>
      </c>
    </row>
    <row r="101" spans="6:7" x14ac:dyDescent="0.25">
      <c r="F101">
        <v>2750</v>
      </c>
      <c r="G101" s="17" t="s">
        <v>219</v>
      </c>
    </row>
    <row r="102" spans="6:7" ht="30" x14ac:dyDescent="0.25">
      <c r="F102">
        <v>2790</v>
      </c>
      <c r="G102" s="30" t="s">
        <v>220</v>
      </c>
    </row>
    <row r="103" spans="6:7" ht="30" x14ac:dyDescent="0.25">
      <c r="F103">
        <v>2811</v>
      </c>
      <c r="G103" s="17" t="s">
        <v>221</v>
      </c>
    </row>
    <row r="104" spans="6:7" ht="30" x14ac:dyDescent="0.25">
      <c r="F104">
        <v>2812</v>
      </c>
      <c r="G104" s="17" t="s">
        <v>222</v>
      </c>
    </row>
    <row r="105" spans="6:7" ht="30" x14ac:dyDescent="0.25">
      <c r="F105">
        <v>2813</v>
      </c>
      <c r="G105" s="17" t="s">
        <v>223</v>
      </c>
    </row>
    <row r="106" spans="6:7" ht="30" x14ac:dyDescent="0.25">
      <c r="F106">
        <v>2814</v>
      </c>
      <c r="G106" s="17" t="s">
        <v>224</v>
      </c>
    </row>
    <row r="107" spans="6:7" x14ac:dyDescent="0.25">
      <c r="F107">
        <v>2815</v>
      </c>
      <c r="G107" s="17" t="s">
        <v>225</v>
      </c>
    </row>
    <row r="108" spans="6:7" x14ac:dyDescent="0.25">
      <c r="F108">
        <v>2816</v>
      </c>
      <c r="G108" s="17" t="s">
        <v>226</v>
      </c>
    </row>
    <row r="109" spans="6:7" ht="30" x14ac:dyDescent="0.25">
      <c r="F109">
        <v>2817</v>
      </c>
      <c r="G109" s="30" t="s">
        <v>227</v>
      </c>
    </row>
    <row r="110" spans="6:7" x14ac:dyDescent="0.25">
      <c r="F110">
        <v>2818</v>
      </c>
      <c r="G110" s="17" t="s">
        <v>228</v>
      </c>
    </row>
    <row r="111" spans="6:7" x14ac:dyDescent="0.25">
      <c r="F111">
        <v>2819</v>
      </c>
      <c r="G111" s="17" t="s">
        <v>229</v>
      </c>
    </row>
    <row r="112" spans="6:7" x14ac:dyDescent="0.25">
      <c r="F112">
        <v>2821</v>
      </c>
      <c r="G112" s="17" t="s">
        <v>230</v>
      </c>
    </row>
    <row r="113" spans="6:7" x14ac:dyDescent="0.25">
      <c r="F113">
        <v>2822</v>
      </c>
      <c r="G113" s="17" t="s">
        <v>231</v>
      </c>
    </row>
    <row r="114" spans="6:7" ht="30" x14ac:dyDescent="0.25">
      <c r="F114">
        <v>2823</v>
      </c>
      <c r="G114" s="30" t="s">
        <v>232</v>
      </c>
    </row>
    <row r="115" spans="6:7" ht="30" x14ac:dyDescent="0.25">
      <c r="F115">
        <v>2824</v>
      </c>
      <c r="G115" s="17" t="s">
        <v>233</v>
      </c>
    </row>
    <row r="116" spans="6:7" x14ac:dyDescent="0.25">
      <c r="F116">
        <v>2825</v>
      </c>
      <c r="G116" s="17" t="s">
        <v>234</v>
      </c>
    </row>
    <row r="117" spans="6:7" x14ac:dyDescent="0.25">
      <c r="F117">
        <v>2826</v>
      </c>
      <c r="G117" s="17" t="s">
        <v>235</v>
      </c>
    </row>
    <row r="118" spans="6:7" x14ac:dyDescent="0.25">
      <c r="F118">
        <v>2829</v>
      </c>
      <c r="G118" s="17" t="s">
        <v>236</v>
      </c>
    </row>
    <row r="119" spans="6:7" x14ac:dyDescent="0.25">
      <c r="F119">
        <v>2910</v>
      </c>
      <c r="G119" s="17" t="s">
        <v>237</v>
      </c>
    </row>
    <row r="120" spans="6:7" ht="45" x14ac:dyDescent="0.25">
      <c r="F120">
        <v>2920</v>
      </c>
      <c r="G120" s="30" t="s">
        <v>238</v>
      </c>
    </row>
    <row r="121" spans="6:7" ht="30" x14ac:dyDescent="0.25">
      <c r="F121">
        <v>2930</v>
      </c>
      <c r="G121" s="17" t="s">
        <v>239</v>
      </c>
    </row>
    <row r="122" spans="6:7" x14ac:dyDescent="0.25">
      <c r="F122">
        <v>3011</v>
      </c>
      <c r="G122" s="17" t="s">
        <v>240</v>
      </c>
    </row>
    <row r="123" spans="6:7" x14ac:dyDescent="0.25">
      <c r="F123">
        <v>3012</v>
      </c>
      <c r="G123" s="17" t="s">
        <v>241</v>
      </c>
    </row>
    <row r="124" spans="6:7" ht="30" x14ac:dyDescent="0.25">
      <c r="F124">
        <v>3020</v>
      </c>
      <c r="G124" s="30" t="s">
        <v>242</v>
      </c>
    </row>
    <row r="125" spans="6:7" ht="30" x14ac:dyDescent="0.25">
      <c r="F125">
        <v>3030</v>
      </c>
      <c r="G125" s="17" t="s">
        <v>243</v>
      </c>
    </row>
    <row r="126" spans="6:7" x14ac:dyDescent="0.25">
      <c r="F126">
        <v>3040</v>
      </c>
      <c r="G126" s="17" t="s">
        <v>244</v>
      </c>
    </row>
    <row r="127" spans="6:7" x14ac:dyDescent="0.25">
      <c r="F127">
        <v>3091</v>
      </c>
      <c r="G127" s="17" t="s">
        <v>245</v>
      </c>
    </row>
    <row r="128" spans="6:7" ht="30" x14ac:dyDescent="0.25">
      <c r="F128">
        <v>3092</v>
      </c>
      <c r="G128" s="17" t="s">
        <v>246</v>
      </c>
    </row>
    <row r="129" spans="6:7" ht="30" x14ac:dyDescent="0.25">
      <c r="F129">
        <v>3099</v>
      </c>
      <c r="G129" s="17" t="s">
        <v>247</v>
      </c>
    </row>
    <row r="130" spans="6:7" ht="30" x14ac:dyDescent="0.25">
      <c r="F130">
        <v>3100</v>
      </c>
      <c r="G130" s="30" t="s">
        <v>248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rightToLeft="1" tabSelected="1" view="pageBreakPreview" zoomScaleNormal="100" zoomScaleSheetLayoutView="100" workbookViewId="0">
      <selection activeCell="G6" sqref="G6"/>
    </sheetView>
  </sheetViews>
  <sheetFormatPr defaultRowHeight="30" customHeight="1" x14ac:dyDescent="0.25"/>
  <cols>
    <col min="1" max="1" width="9.5703125" customWidth="1"/>
    <col min="2" max="2" width="23.7109375" customWidth="1"/>
    <col min="5" max="5" width="10.140625" customWidth="1"/>
    <col min="6" max="6" width="17" customWidth="1"/>
    <col min="7" max="7" width="13.7109375" customWidth="1"/>
    <col min="8" max="8" width="15.42578125" customWidth="1"/>
    <col min="9" max="9" width="9.85546875" customWidth="1"/>
  </cols>
  <sheetData>
    <row r="1" spans="1:9" ht="33.75" customHeight="1" x14ac:dyDescent="0.25">
      <c r="A1" s="146" t="s">
        <v>252</v>
      </c>
      <c r="B1" s="146"/>
      <c r="C1" s="146"/>
      <c r="D1" s="146"/>
      <c r="E1" s="146"/>
      <c r="F1" s="146"/>
      <c r="G1" s="146"/>
      <c r="H1" s="146"/>
      <c r="I1" s="146"/>
    </row>
    <row r="2" spans="1:9" ht="30" customHeight="1" x14ac:dyDescent="0.25">
      <c r="A2" s="144" t="s">
        <v>356</v>
      </c>
      <c r="B2" s="144"/>
      <c r="C2" s="144"/>
      <c r="D2" s="144"/>
      <c r="E2" s="144"/>
      <c r="F2" s="144"/>
      <c r="G2" s="144"/>
      <c r="H2" s="144"/>
      <c r="I2" s="144"/>
    </row>
    <row r="3" spans="1:9" s="17" customFormat="1" ht="30" customHeight="1" x14ac:dyDescent="0.25">
      <c r="A3" s="127" t="s">
        <v>2</v>
      </c>
      <c r="B3" s="127" t="s">
        <v>100</v>
      </c>
      <c r="C3" s="127" t="s">
        <v>68</v>
      </c>
      <c r="D3" s="127" t="s">
        <v>111</v>
      </c>
      <c r="E3" s="127" t="s">
        <v>106</v>
      </c>
      <c r="F3" s="127" t="s">
        <v>107</v>
      </c>
      <c r="G3" s="127" t="s">
        <v>108</v>
      </c>
      <c r="H3" s="127" t="s">
        <v>109</v>
      </c>
      <c r="I3" s="127" t="s">
        <v>110</v>
      </c>
    </row>
    <row r="4" spans="1:9" ht="30" customHeight="1" x14ac:dyDescent="0.25">
      <c r="A4" s="143" t="s">
        <v>118</v>
      </c>
      <c r="B4" s="142" t="s">
        <v>119</v>
      </c>
      <c r="C4" s="42" t="s">
        <v>101</v>
      </c>
      <c r="D4" s="74">
        <v>8</v>
      </c>
      <c r="E4" s="74">
        <v>611</v>
      </c>
      <c r="F4" s="74">
        <v>5807892</v>
      </c>
      <c r="G4" s="74">
        <v>70000</v>
      </c>
      <c r="H4" s="74">
        <v>5877892</v>
      </c>
      <c r="I4" s="75">
        <v>0</v>
      </c>
    </row>
    <row r="5" spans="1:9" ht="30" customHeight="1" x14ac:dyDescent="0.25">
      <c r="A5" s="143"/>
      <c r="B5" s="142"/>
      <c r="C5" s="42" t="s">
        <v>102</v>
      </c>
      <c r="D5" s="74">
        <v>158</v>
      </c>
      <c r="E5" s="74">
        <v>16207</v>
      </c>
      <c r="F5" s="74">
        <v>149725351.5</v>
      </c>
      <c r="G5" s="74">
        <v>64139478</v>
      </c>
      <c r="H5" s="74">
        <v>213864829.5</v>
      </c>
      <c r="I5" s="74">
        <v>128</v>
      </c>
    </row>
    <row r="6" spans="1:9" ht="30" customHeight="1" x14ac:dyDescent="0.25">
      <c r="A6" s="143"/>
      <c r="B6" s="142"/>
      <c r="C6" s="42" t="s">
        <v>103</v>
      </c>
      <c r="D6" s="74">
        <v>1</v>
      </c>
      <c r="E6" s="74">
        <v>321</v>
      </c>
      <c r="F6" s="74">
        <v>5328075</v>
      </c>
      <c r="G6" s="74">
        <v>3642224</v>
      </c>
      <c r="H6" s="74">
        <v>8970299</v>
      </c>
      <c r="I6" s="75">
        <v>0</v>
      </c>
    </row>
    <row r="7" spans="1:9" ht="30" customHeight="1" x14ac:dyDescent="0.25">
      <c r="A7" s="145" t="s">
        <v>105</v>
      </c>
      <c r="B7" s="145"/>
      <c r="C7" s="145"/>
      <c r="D7" s="120">
        <v>167</v>
      </c>
      <c r="E7" s="120">
        <v>17139</v>
      </c>
      <c r="F7" s="120">
        <v>160861318.5</v>
      </c>
      <c r="G7" s="120">
        <v>67851702</v>
      </c>
      <c r="H7" s="120">
        <f>H4+H5+H6</f>
        <v>228713020.5</v>
      </c>
      <c r="I7" s="120">
        <v>128</v>
      </c>
    </row>
  </sheetData>
  <mergeCells count="5">
    <mergeCell ref="B4:B6"/>
    <mergeCell ref="A4:A6"/>
    <mergeCell ref="A2:I2"/>
    <mergeCell ref="A7:C7"/>
    <mergeCell ref="A1:I1"/>
  </mergeCells>
  <printOptions horizontalCentered="1" verticalCentered="1"/>
  <pageMargins left="0.75" right="0.75" top="0.5" bottom="0.5" header="0.3" footer="0.3"/>
  <pageSetup paperSize="9" firstPageNumber="10" orientation="landscape" useFirstPageNumber="1" verticalDpi="0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rightToLeft="1" tabSelected="1" view="pageBreakPreview" topLeftCell="A34" zoomScaleNormal="100" zoomScaleSheetLayoutView="100" workbookViewId="0">
      <selection activeCell="G6" sqref="G6"/>
    </sheetView>
  </sheetViews>
  <sheetFormatPr defaultColWidth="9" defaultRowHeight="30" customHeight="1" x14ac:dyDescent="0.25"/>
  <cols>
    <col min="1" max="1" width="9.42578125" style="19" bestFit="1" customWidth="1"/>
    <col min="2" max="2" width="34.85546875" style="22" customWidth="1"/>
    <col min="3" max="3" width="9.28515625" style="76" bestFit="1" customWidth="1"/>
    <col min="4" max="4" width="9.42578125" style="76" bestFit="1" customWidth="1"/>
    <col min="5" max="5" width="11.5703125" style="76" bestFit="1" customWidth="1"/>
    <col min="6" max="6" width="16.85546875" style="76" bestFit="1" customWidth="1"/>
    <col min="7" max="7" width="15.7109375" style="76" bestFit="1" customWidth="1"/>
    <col min="8" max="8" width="16.85546875" style="76" bestFit="1" customWidth="1"/>
    <col min="9" max="9" width="9.42578125" style="76" bestFit="1" customWidth="1"/>
    <col min="10" max="16384" width="9" style="19"/>
  </cols>
  <sheetData>
    <row r="1" spans="1:9" ht="30" customHeight="1" x14ac:dyDescent="0.25">
      <c r="A1" s="150" t="s">
        <v>253</v>
      </c>
      <c r="B1" s="150"/>
      <c r="C1" s="150"/>
      <c r="D1" s="150"/>
      <c r="E1" s="150"/>
      <c r="F1" s="150"/>
      <c r="G1" s="150"/>
      <c r="H1" s="150"/>
      <c r="I1" s="150"/>
    </row>
    <row r="2" spans="1:9" ht="30" customHeight="1" x14ac:dyDescent="0.25">
      <c r="A2" s="153" t="s">
        <v>260</v>
      </c>
      <c r="B2" s="153"/>
      <c r="C2" s="153"/>
      <c r="D2" s="153"/>
      <c r="E2" s="153"/>
      <c r="F2" s="153"/>
      <c r="G2" s="153"/>
      <c r="H2" s="153"/>
      <c r="I2" s="153"/>
    </row>
    <row r="3" spans="1:9" s="43" customFormat="1" ht="30" customHeight="1" x14ac:dyDescent="0.25">
      <c r="A3" s="127" t="s">
        <v>2</v>
      </c>
      <c r="B3" s="127" t="s">
        <v>100</v>
      </c>
      <c r="C3" s="127" t="s">
        <v>68</v>
      </c>
      <c r="D3" s="127" t="s">
        <v>259</v>
      </c>
      <c r="E3" s="127" t="s">
        <v>106</v>
      </c>
      <c r="F3" s="127" t="s">
        <v>107</v>
      </c>
      <c r="G3" s="127" t="s">
        <v>108</v>
      </c>
      <c r="H3" s="127" t="s">
        <v>109</v>
      </c>
      <c r="I3" s="127" t="s">
        <v>110</v>
      </c>
    </row>
    <row r="4" spans="1:9" ht="30" customHeight="1" x14ac:dyDescent="0.25">
      <c r="A4" s="148">
        <v>10</v>
      </c>
      <c r="B4" s="147" t="s">
        <v>72</v>
      </c>
      <c r="C4" s="52" t="s">
        <v>102</v>
      </c>
      <c r="D4" s="77">
        <v>46</v>
      </c>
      <c r="E4" s="77">
        <v>3905</v>
      </c>
      <c r="F4" s="77">
        <v>31911627</v>
      </c>
      <c r="G4" s="77">
        <v>11429314</v>
      </c>
      <c r="H4" s="77">
        <v>43340941</v>
      </c>
      <c r="I4" s="77">
        <v>28</v>
      </c>
    </row>
    <row r="5" spans="1:9" ht="30" customHeight="1" x14ac:dyDescent="0.25">
      <c r="A5" s="148"/>
      <c r="B5" s="147"/>
      <c r="C5" s="128" t="s">
        <v>104</v>
      </c>
      <c r="D5" s="128">
        <v>46</v>
      </c>
      <c r="E5" s="128">
        <v>3905</v>
      </c>
      <c r="F5" s="128">
        <v>31911627</v>
      </c>
      <c r="G5" s="128">
        <v>11429314</v>
      </c>
      <c r="H5" s="128">
        <v>43340941</v>
      </c>
      <c r="I5" s="128">
        <v>28</v>
      </c>
    </row>
    <row r="6" spans="1:9" ht="30" customHeight="1" x14ac:dyDescent="0.25">
      <c r="A6" s="148">
        <v>11</v>
      </c>
      <c r="B6" s="147" t="s">
        <v>73</v>
      </c>
      <c r="C6" s="52" t="s">
        <v>102</v>
      </c>
      <c r="D6" s="77">
        <v>9</v>
      </c>
      <c r="E6" s="77">
        <v>730</v>
      </c>
      <c r="F6" s="77">
        <v>7543849</v>
      </c>
      <c r="G6" s="77">
        <v>3928964</v>
      </c>
      <c r="H6" s="77">
        <v>11472813</v>
      </c>
      <c r="I6" s="77">
        <v>8</v>
      </c>
    </row>
    <row r="7" spans="1:9" ht="30" customHeight="1" x14ac:dyDescent="0.25">
      <c r="A7" s="148"/>
      <c r="B7" s="147"/>
      <c r="C7" s="128" t="s">
        <v>104</v>
      </c>
      <c r="D7" s="128">
        <v>9</v>
      </c>
      <c r="E7" s="128">
        <v>730</v>
      </c>
      <c r="F7" s="128">
        <v>7543849</v>
      </c>
      <c r="G7" s="128">
        <v>3928964</v>
      </c>
      <c r="H7" s="128">
        <v>11472813</v>
      </c>
      <c r="I7" s="128">
        <v>8</v>
      </c>
    </row>
    <row r="8" spans="1:9" ht="30" customHeight="1" x14ac:dyDescent="0.25">
      <c r="A8" s="148">
        <v>12</v>
      </c>
      <c r="B8" s="147" t="s">
        <v>56</v>
      </c>
      <c r="C8" s="52" t="s">
        <v>102</v>
      </c>
      <c r="D8" s="77">
        <v>3</v>
      </c>
      <c r="E8" s="77">
        <v>292</v>
      </c>
      <c r="F8" s="77">
        <v>1912095</v>
      </c>
      <c r="G8" s="77">
        <v>1241602</v>
      </c>
      <c r="H8" s="77">
        <v>3153697</v>
      </c>
      <c r="I8" s="77">
        <v>2</v>
      </c>
    </row>
    <row r="9" spans="1:9" ht="30" customHeight="1" x14ac:dyDescent="0.25">
      <c r="A9" s="148"/>
      <c r="B9" s="147"/>
      <c r="C9" s="128" t="s">
        <v>104</v>
      </c>
      <c r="D9" s="128">
        <v>3</v>
      </c>
      <c r="E9" s="128">
        <v>292</v>
      </c>
      <c r="F9" s="128">
        <v>1912095</v>
      </c>
      <c r="G9" s="128">
        <v>1241602</v>
      </c>
      <c r="H9" s="128">
        <v>3153697</v>
      </c>
      <c r="I9" s="128">
        <v>2</v>
      </c>
    </row>
    <row r="10" spans="1:9" ht="30" customHeight="1" x14ac:dyDescent="0.25">
      <c r="A10" s="148">
        <v>13</v>
      </c>
      <c r="B10" s="147" t="s">
        <v>74</v>
      </c>
      <c r="C10" s="52" t="s">
        <v>101</v>
      </c>
      <c r="D10" s="77">
        <v>2</v>
      </c>
      <c r="E10" s="77">
        <v>120</v>
      </c>
      <c r="F10" s="77">
        <v>659832</v>
      </c>
      <c r="G10" s="75">
        <v>0</v>
      </c>
      <c r="H10" s="77">
        <v>659832</v>
      </c>
      <c r="I10" s="75">
        <v>0</v>
      </c>
    </row>
    <row r="11" spans="1:9" ht="30" customHeight="1" x14ac:dyDescent="0.25">
      <c r="A11" s="148"/>
      <c r="B11" s="147"/>
      <c r="C11" s="52" t="s">
        <v>102</v>
      </c>
      <c r="D11" s="77">
        <v>1</v>
      </c>
      <c r="E11" s="77">
        <v>34</v>
      </c>
      <c r="F11" s="77">
        <v>264000</v>
      </c>
      <c r="G11" s="77">
        <v>85200</v>
      </c>
      <c r="H11" s="77">
        <v>349200</v>
      </c>
      <c r="I11" s="77">
        <v>1</v>
      </c>
    </row>
    <row r="12" spans="1:9" ht="30" customHeight="1" x14ac:dyDescent="0.25">
      <c r="A12" s="148"/>
      <c r="B12" s="147"/>
      <c r="C12" s="128" t="s">
        <v>104</v>
      </c>
      <c r="D12" s="128">
        <v>3</v>
      </c>
      <c r="E12" s="128">
        <v>154</v>
      </c>
      <c r="F12" s="128">
        <v>923832</v>
      </c>
      <c r="G12" s="128">
        <v>85200</v>
      </c>
      <c r="H12" s="128">
        <v>1009032</v>
      </c>
      <c r="I12" s="128">
        <v>1</v>
      </c>
    </row>
    <row r="13" spans="1:9" ht="30" customHeight="1" x14ac:dyDescent="0.25">
      <c r="A13" s="148">
        <v>14</v>
      </c>
      <c r="B13" s="147" t="s">
        <v>75</v>
      </c>
      <c r="C13" s="52" t="s">
        <v>102</v>
      </c>
      <c r="D13" s="77">
        <v>1</v>
      </c>
      <c r="E13" s="77">
        <v>55</v>
      </c>
      <c r="F13" s="77">
        <v>194025</v>
      </c>
      <c r="G13" s="77">
        <v>99500</v>
      </c>
      <c r="H13" s="77">
        <v>293525</v>
      </c>
      <c r="I13" s="75">
        <v>0</v>
      </c>
    </row>
    <row r="14" spans="1:9" ht="30" customHeight="1" x14ac:dyDescent="0.25">
      <c r="A14" s="148"/>
      <c r="B14" s="147"/>
      <c r="C14" s="128" t="s">
        <v>104</v>
      </c>
      <c r="D14" s="128">
        <v>1</v>
      </c>
      <c r="E14" s="128">
        <v>55</v>
      </c>
      <c r="F14" s="128">
        <v>194025</v>
      </c>
      <c r="G14" s="128">
        <v>99500</v>
      </c>
      <c r="H14" s="128">
        <v>293525</v>
      </c>
      <c r="I14" s="130">
        <v>0</v>
      </c>
    </row>
    <row r="15" spans="1:9" ht="30" customHeight="1" x14ac:dyDescent="0.25">
      <c r="A15" s="46"/>
      <c r="B15" s="47"/>
      <c r="C15" s="49"/>
      <c r="D15" s="49"/>
      <c r="E15" s="49"/>
      <c r="F15" s="49"/>
      <c r="G15" s="49"/>
      <c r="H15" s="49"/>
      <c r="I15" s="49" t="s">
        <v>258</v>
      </c>
    </row>
    <row r="16" spans="1:9" ht="30" customHeight="1" x14ac:dyDescent="0.25">
      <c r="A16" s="46"/>
      <c r="B16" s="47"/>
      <c r="C16" s="49"/>
      <c r="D16" s="49"/>
      <c r="E16" s="49"/>
      <c r="F16" s="49"/>
      <c r="G16" s="49"/>
      <c r="H16" s="49"/>
      <c r="I16" s="49"/>
    </row>
    <row r="17" spans="1:9" ht="30" customHeight="1" x14ac:dyDescent="0.25">
      <c r="A17" s="152" t="s">
        <v>253</v>
      </c>
      <c r="B17" s="152"/>
      <c r="C17" s="152"/>
      <c r="D17" s="152"/>
      <c r="E17" s="152"/>
      <c r="F17" s="152"/>
      <c r="G17" s="152"/>
      <c r="H17" s="152"/>
      <c r="I17" s="152"/>
    </row>
    <row r="18" spans="1:9" ht="30" customHeight="1" x14ac:dyDescent="0.25">
      <c r="A18" s="151" t="s">
        <v>261</v>
      </c>
      <c r="B18" s="151"/>
      <c r="C18" s="151"/>
      <c r="D18" s="151"/>
      <c r="E18" s="151"/>
      <c r="F18" s="151"/>
      <c r="G18" s="151"/>
      <c r="H18" s="151"/>
      <c r="I18" s="151"/>
    </row>
    <row r="19" spans="1:9" s="44" customFormat="1" ht="30" customHeight="1" x14ac:dyDescent="0.25">
      <c r="A19" s="129" t="s">
        <v>2</v>
      </c>
      <c r="B19" s="129" t="s">
        <v>100</v>
      </c>
      <c r="C19" s="129" t="s">
        <v>68</v>
      </c>
      <c r="D19" s="129" t="s">
        <v>259</v>
      </c>
      <c r="E19" s="129" t="s">
        <v>106</v>
      </c>
      <c r="F19" s="129" t="s">
        <v>107</v>
      </c>
      <c r="G19" s="129" t="s">
        <v>108</v>
      </c>
      <c r="H19" s="129" t="s">
        <v>109</v>
      </c>
      <c r="I19" s="129" t="s">
        <v>110</v>
      </c>
    </row>
    <row r="20" spans="1:9" ht="30" customHeight="1" x14ac:dyDescent="0.25">
      <c r="A20" s="148">
        <v>16</v>
      </c>
      <c r="B20" s="147" t="s">
        <v>77</v>
      </c>
      <c r="C20" s="52" t="s">
        <v>102</v>
      </c>
      <c r="D20" s="77">
        <v>6</v>
      </c>
      <c r="E20" s="77">
        <v>306</v>
      </c>
      <c r="F20" s="77">
        <v>2065400</v>
      </c>
      <c r="G20" s="77">
        <v>819740</v>
      </c>
      <c r="H20" s="77">
        <v>2885140</v>
      </c>
      <c r="I20" s="77">
        <v>6</v>
      </c>
    </row>
    <row r="21" spans="1:9" ht="30" customHeight="1" x14ac:dyDescent="0.25">
      <c r="A21" s="148"/>
      <c r="B21" s="147"/>
      <c r="C21" s="128" t="s">
        <v>104</v>
      </c>
      <c r="D21" s="128">
        <v>6</v>
      </c>
      <c r="E21" s="128">
        <v>306</v>
      </c>
      <c r="F21" s="128">
        <v>2065400</v>
      </c>
      <c r="G21" s="128">
        <v>819740</v>
      </c>
      <c r="H21" s="128">
        <v>2885140</v>
      </c>
      <c r="I21" s="128">
        <v>6</v>
      </c>
    </row>
    <row r="22" spans="1:9" ht="30" customHeight="1" x14ac:dyDescent="0.25">
      <c r="A22" s="148">
        <v>17</v>
      </c>
      <c r="B22" s="147" t="s">
        <v>78</v>
      </c>
      <c r="C22" s="52" t="s">
        <v>102</v>
      </c>
      <c r="D22" s="77">
        <v>10</v>
      </c>
      <c r="E22" s="77">
        <v>686</v>
      </c>
      <c r="F22" s="77">
        <v>6729265</v>
      </c>
      <c r="G22" s="77">
        <v>2974050</v>
      </c>
      <c r="H22" s="77">
        <v>9703315</v>
      </c>
      <c r="I22" s="77">
        <v>5</v>
      </c>
    </row>
    <row r="23" spans="1:9" ht="30" customHeight="1" x14ac:dyDescent="0.25">
      <c r="A23" s="148"/>
      <c r="B23" s="147"/>
      <c r="C23" s="128" t="s">
        <v>104</v>
      </c>
      <c r="D23" s="128">
        <v>10</v>
      </c>
      <c r="E23" s="128">
        <v>686</v>
      </c>
      <c r="F23" s="128">
        <v>6729265</v>
      </c>
      <c r="G23" s="128">
        <v>2974050</v>
      </c>
      <c r="H23" s="128">
        <v>9703315</v>
      </c>
      <c r="I23" s="128">
        <v>5</v>
      </c>
    </row>
    <row r="24" spans="1:9" ht="30" customHeight="1" x14ac:dyDescent="0.25">
      <c r="A24" s="148">
        <v>18</v>
      </c>
      <c r="B24" s="147" t="s">
        <v>79</v>
      </c>
      <c r="C24" s="52" t="s">
        <v>101</v>
      </c>
      <c r="D24" s="77">
        <v>3</v>
      </c>
      <c r="E24" s="77">
        <v>354</v>
      </c>
      <c r="F24" s="77">
        <v>3754324</v>
      </c>
      <c r="G24" s="75">
        <v>0</v>
      </c>
      <c r="H24" s="77">
        <v>3754324</v>
      </c>
      <c r="I24" s="75">
        <v>0</v>
      </c>
    </row>
    <row r="25" spans="1:9" ht="30" customHeight="1" x14ac:dyDescent="0.25">
      <c r="A25" s="148"/>
      <c r="B25" s="147"/>
      <c r="C25" s="128" t="s">
        <v>104</v>
      </c>
      <c r="D25" s="128">
        <v>3</v>
      </c>
      <c r="E25" s="128">
        <v>354</v>
      </c>
      <c r="F25" s="128">
        <v>3754324</v>
      </c>
      <c r="G25" s="130">
        <v>0</v>
      </c>
      <c r="H25" s="128">
        <v>3754324</v>
      </c>
      <c r="I25" s="130">
        <v>0</v>
      </c>
    </row>
    <row r="26" spans="1:9" ht="30" customHeight="1" x14ac:dyDescent="0.25">
      <c r="A26" s="148">
        <v>19</v>
      </c>
      <c r="B26" s="147" t="s">
        <v>80</v>
      </c>
      <c r="C26" s="52" t="s">
        <v>101</v>
      </c>
      <c r="D26" s="77">
        <v>3</v>
      </c>
      <c r="E26" s="77">
        <v>137</v>
      </c>
      <c r="F26" s="77">
        <v>1393736</v>
      </c>
      <c r="G26" s="77">
        <v>70000</v>
      </c>
      <c r="H26" s="77">
        <v>1463736</v>
      </c>
      <c r="I26" s="75">
        <v>0</v>
      </c>
    </row>
    <row r="27" spans="1:9" ht="30" customHeight="1" x14ac:dyDescent="0.25">
      <c r="A27" s="148"/>
      <c r="B27" s="147"/>
      <c r="C27" s="52" t="s">
        <v>102</v>
      </c>
      <c r="D27" s="77">
        <v>4</v>
      </c>
      <c r="E27" s="77">
        <v>229</v>
      </c>
      <c r="F27" s="77">
        <v>2299324</v>
      </c>
      <c r="G27" s="77">
        <v>1217306</v>
      </c>
      <c r="H27" s="77">
        <v>3516630</v>
      </c>
      <c r="I27" s="77">
        <v>5</v>
      </c>
    </row>
    <row r="28" spans="1:9" ht="30" customHeight="1" x14ac:dyDescent="0.25">
      <c r="A28" s="148"/>
      <c r="B28" s="147"/>
      <c r="C28" s="128" t="s">
        <v>104</v>
      </c>
      <c r="D28" s="128">
        <v>7</v>
      </c>
      <c r="E28" s="128">
        <v>366</v>
      </c>
      <c r="F28" s="128">
        <v>3693060</v>
      </c>
      <c r="G28" s="128">
        <v>1287306</v>
      </c>
      <c r="H28" s="128">
        <v>4980366</v>
      </c>
      <c r="I28" s="128">
        <v>5</v>
      </c>
    </row>
    <row r="29" spans="1:9" ht="30" customHeight="1" x14ac:dyDescent="0.25">
      <c r="A29" s="148">
        <v>20</v>
      </c>
      <c r="B29" s="147" t="s">
        <v>81</v>
      </c>
      <c r="C29" s="52" t="s">
        <v>102</v>
      </c>
      <c r="D29" s="77">
        <v>9</v>
      </c>
      <c r="E29" s="77">
        <v>566</v>
      </c>
      <c r="F29" s="77">
        <v>4212410.5</v>
      </c>
      <c r="G29" s="77">
        <v>1431704</v>
      </c>
      <c r="H29" s="77">
        <v>5644114.5</v>
      </c>
      <c r="I29" s="77">
        <v>6</v>
      </c>
    </row>
    <row r="30" spans="1:9" ht="30" customHeight="1" x14ac:dyDescent="0.25">
      <c r="A30" s="148"/>
      <c r="B30" s="147"/>
      <c r="C30" s="128" t="s">
        <v>104</v>
      </c>
      <c r="D30" s="128">
        <v>9</v>
      </c>
      <c r="E30" s="128">
        <v>566</v>
      </c>
      <c r="F30" s="128">
        <v>4212410.5</v>
      </c>
      <c r="G30" s="128">
        <v>1431704</v>
      </c>
      <c r="H30" s="128">
        <v>5644114.5</v>
      </c>
      <c r="I30" s="128">
        <v>6</v>
      </c>
    </row>
    <row r="31" spans="1:9" ht="30" customHeight="1" x14ac:dyDescent="0.25">
      <c r="A31" s="148">
        <v>21</v>
      </c>
      <c r="B31" s="147" t="s">
        <v>82</v>
      </c>
      <c r="C31" s="52" t="s">
        <v>102</v>
      </c>
      <c r="D31" s="77">
        <v>3</v>
      </c>
      <c r="E31" s="77">
        <v>1138</v>
      </c>
      <c r="F31" s="77">
        <v>10306452</v>
      </c>
      <c r="G31" s="77">
        <v>2131298</v>
      </c>
      <c r="H31" s="77">
        <v>12437750</v>
      </c>
      <c r="I31" s="77">
        <v>1</v>
      </c>
    </row>
    <row r="32" spans="1:9" s="57" customFormat="1" ht="30" customHeight="1" x14ac:dyDescent="0.25">
      <c r="A32" s="148"/>
      <c r="B32" s="147"/>
      <c r="C32" s="128" t="s">
        <v>104</v>
      </c>
      <c r="D32" s="128">
        <v>3</v>
      </c>
      <c r="E32" s="128">
        <v>1138</v>
      </c>
      <c r="F32" s="128">
        <v>10306452</v>
      </c>
      <c r="G32" s="128">
        <v>2131298</v>
      </c>
      <c r="H32" s="128">
        <v>12437750</v>
      </c>
      <c r="I32" s="128">
        <v>1</v>
      </c>
    </row>
    <row r="33" spans="1:9" s="67" customFormat="1" ht="30" customHeight="1" x14ac:dyDescent="0.25">
      <c r="A33" s="46"/>
      <c r="B33" s="47"/>
      <c r="C33" s="49"/>
      <c r="D33" s="49"/>
      <c r="E33" s="49"/>
      <c r="F33" s="49"/>
      <c r="G33" s="49"/>
      <c r="H33" s="49"/>
      <c r="I33" s="49"/>
    </row>
    <row r="34" spans="1:9" ht="30" customHeight="1" x14ac:dyDescent="0.25">
      <c r="A34" s="152" t="s">
        <v>253</v>
      </c>
      <c r="B34" s="152"/>
      <c r="C34" s="152"/>
      <c r="D34" s="152"/>
      <c r="E34" s="152"/>
      <c r="F34" s="152"/>
      <c r="G34" s="152"/>
      <c r="H34" s="152"/>
      <c r="I34" s="152"/>
    </row>
    <row r="35" spans="1:9" ht="30" customHeight="1" x14ac:dyDescent="0.25">
      <c r="A35" s="151" t="s">
        <v>261</v>
      </c>
      <c r="B35" s="151"/>
      <c r="C35" s="151"/>
      <c r="D35" s="151"/>
      <c r="E35" s="151"/>
      <c r="F35" s="151"/>
      <c r="G35" s="151"/>
      <c r="H35" s="151"/>
      <c r="I35" s="151"/>
    </row>
    <row r="36" spans="1:9" s="44" customFormat="1" ht="30" customHeight="1" x14ac:dyDescent="0.25">
      <c r="A36" s="129" t="s">
        <v>2</v>
      </c>
      <c r="B36" s="129" t="s">
        <v>100</v>
      </c>
      <c r="C36" s="129" t="s">
        <v>68</v>
      </c>
      <c r="D36" s="129" t="s">
        <v>111</v>
      </c>
      <c r="E36" s="129" t="s">
        <v>106</v>
      </c>
      <c r="F36" s="129" t="s">
        <v>107</v>
      </c>
      <c r="G36" s="129" t="s">
        <v>108</v>
      </c>
      <c r="H36" s="129" t="s">
        <v>109</v>
      </c>
      <c r="I36" s="129" t="s">
        <v>110</v>
      </c>
    </row>
    <row r="37" spans="1:9" ht="30" customHeight="1" x14ac:dyDescent="0.25">
      <c r="A37" s="148">
        <v>22</v>
      </c>
      <c r="B37" s="147" t="s">
        <v>83</v>
      </c>
      <c r="C37" s="52" t="s">
        <v>102</v>
      </c>
      <c r="D37" s="77">
        <v>13</v>
      </c>
      <c r="E37" s="77">
        <v>739</v>
      </c>
      <c r="F37" s="77">
        <v>5490120</v>
      </c>
      <c r="G37" s="77">
        <v>2228768</v>
      </c>
      <c r="H37" s="77">
        <v>7718888</v>
      </c>
      <c r="I37" s="77">
        <v>15</v>
      </c>
    </row>
    <row r="38" spans="1:9" ht="30" customHeight="1" x14ac:dyDescent="0.25">
      <c r="A38" s="148"/>
      <c r="B38" s="147"/>
      <c r="C38" s="128" t="s">
        <v>104</v>
      </c>
      <c r="D38" s="128">
        <v>13</v>
      </c>
      <c r="E38" s="128">
        <v>739</v>
      </c>
      <c r="F38" s="128">
        <v>5490120</v>
      </c>
      <c r="G38" s="128">
        <v>2228768</v>
      </c>
      <c r="H38" s="128">
        <v>7718888</v>
      </c>
      <c r="I38" s="128">
        <v>15</v>
      </c>
    </row>
    <row r="39" spans="1:9" ht="30" customHeight="1" x14ac:dyDescent="0.25">
      <c r="A39" s="148">
        <v>23</v>
      </c>
      <c r="B39" s="147" t="s">
        <v>84</v>
      </c>
      <c r="C39" s="52" t="s">
        <v>102</v>
      </c>
      <c r="D39" s="77">
        <v>26</v>
      </c>
      <c r="E39" s="77">
        <v>3281</v>
      </c>
      <c r="F39" s="77">
        <v>34195901</v>
      </c>
      <c r="G39" s="77">
        <v>19347982</v>
      </c>
      <c r="H39" s="77">
        <v>53543883</v>
      </c>
      <c r="I39" s="77">
        <v>18</v>
      </c>
    </row>
    <row r="40" spans="1:9" ht="30" customHeight="1" x14ac:dyDescent="0.25">
      <c r="A40" s="148"/>
      <c r="B40" s="147"/>
      <c r="C40" s="128" t="s">
        <v>104</v>
      </c>
      <c r="D40" s="128">
        <v>26</v>
      </c>
      <c r="E40" s="128">
        <v>3281</v>
      </c>
      <c r="F40" s="128">
        <v>34195901</v>
      </c>
      <c r="G40" s="128">
        <v>19347982</v>
      </c>
      <c r="H40" s="128">
        <v>53543883</v>
      </c>
      <c r="I40" s="128">
        <v>18</v>
      </c>
    </row>
    <row r="41" spans="1:9" ht="30" customHeight="1" x14ac:dyDescent="0.25">
      <c r="A41" s="148">
        <v>24</v>
      </c>
      <c r="B41" s="147" t="s">
        <v>85</v>
      </c>
      <c r="C41" s="52" t="s">
        <v>102</v>
      </c>
      <c r="D41" s="77">
        <v>16</v>
      </c>
      <c r="E41" s="77">
        <v>3594</v>
      </c>
      <c r="F41" s="77">
        <v>37356995</v>
      </c>
      <c r="G41" s="77">
        <v>14910348</v>
      </c>
      <c r="H41" s="77">
        <v>52267343</v>
      </c>
      <c r="I41" s="77">
        <v>20</v>
      </c>
    </row>
    <row r="42" spans="1:9" ht="30" customHeight="1" x14ac:dyDescent="0.25">
      <c r="A42" s="148"/>
      <c r="B42" s="147"/>
      <c r="C42" s="52" t="s">
        <v>103</v>
      </c>
      <c r="D42" s="77">
        <v>1</v>
      </c>
      <c r="E42" s="77">
        <v>321</v>
      </c>
      <c r="F42" s="77">
        <v>5328075</v>
      </c>
      <c r="G42" s="77">
        <v>3642224</v>
      </c>
      <c r="H42" s="77">
        <v>8970299</v>
      </c>
      <c r="I42" s="75">
        <v>0</v>
      </c>
    </row>
    <row r="43" spans="1:9" ht="30" customHeight="1" x14ac:dyDescent="0.25">
      <c r="A43" s="148"/>
      <c r="B43" s="147"/>
      <c r="C43" s="128" t="s">
        <v>104</v>
      </c>
      <c r="D43" s="128">
        <v>17</v>
      </c>
      <c r="E43" s="128">
        <v>3915</v>
      </c>
      <c r="F43" s="128">
        <v>42685070</v>
      </c>
      <c r="G43" s="128">
        <v>18552572</v>
      </c>
      <c r="H43" s="128">
        <v>61237642</v>
      </c>
      <c r="I43" s="128">
        <v>20</v>
      </c>
    </row>
    <row r="44" spans="1:9" ht="30" customHeight="1" x14ac:dyDescent="0.25">
      <c r="A44" s="148">
        <v>25</v>
      </c>
      <c r="B44" s="147" t="s">
        <v>86</v>
      </c>
      <c r="C44" s="52" t="s">
        <v>102</v>
      </c>
      <c r="D44" s="77">
        <v>3</v>
      </c>
      <c r="E44" s="77">
        <v>206</v>
      </c>
      <c r="F44" s="77">
        <v>1574560</v>
      </c>
      <c r="G44" s="77">
        <v>1052740</v>
      </c>
      <c r="H44" s="77">
        <v>2627300</v>
      </c>
      <c r="I44" s="77">
        <v>3</v>
      </c>
    </row>
    <row r="45" spans="1:9" ht="30" customHeight="1" x14ac:dyDescent="0.25">
      <c r="A45" s="148"/>
      <c r="B45" s="147"/>
      <c r="C45" s="128" t="s">
        <v>104</v>
      </c>
      <c r="D45" s="128">
        <v>3</v>
      </c>
      <c r="E45" s="128">
        <v>206</v>
      </c>
      <c r="F45" s="128">
        <v>1574560</v>
      </c>
      <c r="G45" s="128">
        <v>1052740</v>
      </c>
      <c r="H45" s="128">
        <v>2627300</v>
      </c>
      <c r="I45" s="128">
        <v>3</v>
      </c>
    </row>
    <row r="46" spans="1:9" ht="30" customHeight="1" x14ac:dyDescent="0.25">
      <c r="A46" s="148">
        <v>27</v>
      </c>
      <c r="B46" s="147" t="s">
        <v>88</v>
      </c>
      <c r="C46" s="52" t="s">
        <v>102</v>
      </c>
      <c r="D46" s="77">
        <v>3</v>
      </c>
      <c r="E46" s="77">
        <v>183</v>
      </c>
      <c r="F46" s="77">
        <v>1590250</v>
      </c>
      <c r="G46" s="77">
        <v>760900</v>
      </c>
      <c r="H46" s="77">
        <v>2351150</v>
      </c>
      <c r="I46" s="77">
        <v>5</v>
      </c>
    </row>
    <row r="47" spans="1:9" ht="30" customHeight="1" x14ac:dyDescent="0.25">
      <c r="A47" s="148"/>
      <c r="B47" s="147"/>
      <c r="C47" s="128" t="s">
        <v>104</v>
      </c>
      <c r="D47" s="128">
        <v>3</v>
      </c>
      <c r="E47" s="128">
        <v>183</v>
      </c>
      <c r="F47" s="128">
        <v>1590250</v>
      </c>
      <c r="G47" s="128">
        <v>760900</v>
      </c>
      <c r="H47" s="128">
        <v>2351150</v>
      </c>
      <c r="I47" s="128">
        <v>5</v>
      </c>
    </row>
    <row r="48" spans="1:9" ht="30" customHeight="1" x14ac:dyDescent="0.25">
      <c r="A48" s="148">
        <v>31</v>
      </c>
      <c r="B48" s="147" t="s">
        <v>92</v>
      </c>
      <c r="C48" s="52" t="s">
        <v>102</v>
      </c>
      <c r="D48" s="77">
        <v>5</v>
      </c>
      <c r="E48" s="77">
        <v>263</v>
      </c>
      <c r="F48" s="77">
        <v>2079078</v>
      </c>
      <c r="G48" s="77">
        <v>480062</v>
      </c>
      <c r="H48" s="77">
        <v>2559140</v>
      </c>
      <c r="I48" s="77">
        <v>5</v>
      </c>
    </row>
    <row r="49" spans="1:9" ht="30" customHeight="1" x14ac:dyDescent="0.25">
      <c r="A49" s="148"/>
      <c r="B49" s="147"/>
      <c r="C49" s="128" t="s">
        <v>104</v>
      </c>
      <c r="D49" s="128">
        <v>5</v>
      </c>
      <c r="E49" s="128">
        <v>263</v>
      </c>
      <c r="F49" s="128">
        <v>2079078</v>
      </c>
      <c r="G49" s="128">
        <v>480062</v>
      </c>
      <c r="H49" s="128">
        <v>2559140</v>
      </c>
      <c r="I49" s="128">
        <v>5</v>
      </c>
    </row>
    <row r="50" spans="1:9" ht="30" customHeight="1" x14ac:dyDescent="0.25">
      <c r="A50" s="149" t="s">
        <v>105</v>
      </c>
      <c r="B50" s="149"/>
      <c r="C50" s="149"/>
      <c r="D50" s="114">
        <v>167</v>
      </c>
      <c r="E50" s="114">
        <v>17139</v>
      </c>
      <c r="F50" s="114">
        <v>160861318.5</v>
      </c>
      <c r="G50" s="114">
        <v>67851702</v>
      </c>
      <c r="H50" s="114">
        <v>228713020.5</v>
      </c>
      <c r="I50" s="114">
        <v>128</v>
      </c>
    </row>
  </sheetData>
  <mergeCells count="41">
    <mergeCell ref="A1:I1"/>
    <mergeCell ref="A18:I18"/>
    <mergeCell ref="A17:I17"/>
    <mergeCell ref="A35:I35"/>
    <mergeCell ref="A34:I34"/>
    <mergeCell ref="B29:B30"/>
    <mergeCell ref="B26:B28"/>
    <mergeCell ref="A13:A14"/>
    <mergeCell ref="A8:A9"/>
    <mergeCell ref="A6:A7"/>
    <mergeCell ref="B24:B25"/>
    <mergeCell ref="B22:B23"/>
    <mergeCell ref="A10:A12"/>
    <mergeCell ref="B10:B12"/>
    <mergeCell ref="B20:B21"/>
    <mergeCell ref="A2:I2"/>
    <mergeCell ref="A4:A5"/>
    <mergeCell ref="A50:C50"/>
    <mergeCell ref="A20:A21"/>
    <mergeCell ref="A26:A28"/>
    <mergeCell ref="A24:A25"/>
    <mergeCell ref="A22:A23"/>
    <mergeCell ref="A46:A47"/>
    <mergeCell ref="A44:A45"/>
    <mergeCell ref="A41:A43"/>
    <mergeCell ref="A39:A40"/>
    <mergeCell ref="A37:A38"/>
    <mergeCell ref="A31:A32"/>
    <mergeCell ref="A29:A30"/>
    <mergeCell ref="A48:A49"/>
    <mergeCell ref="B48:B49"/>
    <mergeCell ref="B8:B9"/>
    <mergeCell ref="B6:B7"/>
    <mergeCell ref="B4:B5"/>
    <mergeCell ref="B46:B47"/>
    <mergeCell ref="B44:B45"/>
    <mergeCell ref="B41:B43"/>
    <mergeCell ref="B39:B40"/>
    <mergeCell ref="B13:B14"/>
    <mergeCell ref="B37:B38"/>
    <mergeCell ref="B31:B32"/>
  </mergeCells>
  <printOptions horizontalCentered="1" verticalCentered="1"/>
  <pageMargins left="0.5" right="0.5" top="0.5" bottom="0.5" header="0.3" footer="0.3"/>
  <pageSetup paperSize="9" scale="95" firstPageNumber="11" orientation="landscape" useFirstPageNumber="1" r:id="rId1"/>
  <headerFooter>
    <oddFooter>&amp;C&amp;P</oddFooter>
  </headerFooter>
  <rowBreaks count="2" manualBreakCount="2">
    <brk id="16" max="8" man="1"/>
    <brk id="33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"/>
  <sheetViews>
    <sheetView rightToLeft="1" tabSelected="1" view="pageBreakPreview" topLeftCell="A97" zoomScaleNormal="100" zoomScaleSheetLayoutView="100" workbookViewId="0">
      <selection activeCell="G6" sqref="G6"/>
    </sheetView>
  </sheetViews>
  <sheetFormatPr defaultColWidth="9" defaultRowHeight="30" customHeight="1" x14ac:dyDescent="0.3"/>
  <cols>
    <col min="1" max="1" width="10.42578125" style="25" bestFit="1" customWidth="1"/>
    <col min="2" max="2" width="33.85546875" style="26" customWidth="1"/>
    <col min="3" max="3" width="9" style="24"/>
    <col min="4" max="4" width="9.42578125" style="24" bestFit="1" customWidth="1"/>
    <col min="5" max="5" width="10.85546875" style="24" customWidth="1"/>
    <col min="6" max="6" width="15.7109375" style="24" customWidth="1"/>
    <col min="7" max="8" width="14.140625" style="24" customWidth="1"/>
    <col min="9" max="9" width="9.42578125" style="24" bestFit="1" customWidth="1"/>
    <col min="10" max="10" width="9" style="24"/>
    <col min="11" max="16384" width="9" style="20"/>
  </cols>
  <sheetData>
    <row r="1" spans="1:10" ht="30" customHeight="1" x14ac:dyDescent="0.3">
      <c r="A1" s="158" t="s">
        <v>254</v>
      </c>
      <c r="B1" s="158"/>
      <c r="C1" s="158"/>
      <c r="D1" s="158"/>
      <c r="E1" s="158"/>
      <c r="F1" s="158"/>
      <c r="G1" s="158"/>
      <c r="H1" s="158"/>
      <c r="I1" s="158"/>
    </row>
    <row r="2" spans="1:10" ht="30" customHeight="1" x14ac:dyDescent="0.3">
      <c r="A2" s="153" t="s">
        <v>262</v>
      </c>
      <c r="B2" s="153"/>
      <c r="C2" s="153"/>
      <c r="D2" s="153"/>
      <c r="E2" s="153"/>
      <c r="F2" s="153"/>
      <c r="G2" s="153"/>
      <c r="H2" s="153"/>
      <c r="I2" s="153"/>
    </row>
    <row r="3" spans="1:10" s="39" customFormat="1" ht="37.5" customHeight="1" x14ac:dyDescent="0.25">
      <c r="A3" s="127" t="s">
        <v>3</v>
      </c>
      <c r="B3" s="127" t="s">
        <v>100</v>
      </c>
      <c r="C3" s="127" t="s">
        <v>68</v>
      </c>
      <c r="D3" s="127" t="s">
        <v>111</v>
      </c>
      <c r="E3" s="127" t="s">
        <v>106</v>
      </c>
      <c r="F3" s="127" t="s">
        <v>107</v>
      </c>
      <c r="G3" s="127" t="s">
        <v>108</v>
      </c>
      <c r="H3" s="127" t="s">
        <v>109</v>
      </c>
      <c r="I3" s="127" t="s">
        <v>110</v>
      </c>
      <c r="J3" s="45"/>
    </row>
    <row r="4" spans="1:10" ht="30" customHeight="1" x14ac:dyDescent="0.3">
      <c r="A4" s="155">
        <v>1010</v>
      </c>
      <c r="B4" s="147" t="s">
        <v>136</v>
      </c>
      <c r="C4" s="52" t="s">
        <v>102</v>
      </c>
      <c r="D4" s="77">
        <v>3</v>
      </c>
      <c r="E4" s="77">
        <v>366</v>
      </c>
      <c r="F4" s="77">
        <v>1840200</v>
      </c>
      <c r="G4" s="77">
        <v>401728</v>
      </c>
      <c r="H4" s="77">
        <v>2241928</v>
      </c>
      <c r="I4" s="77">
        <v>2</v>
      </c>
    </row>
    <row r="5" spans="1:10" ht="30" customHeight="1" x14ac:dyDescent="0.3">
      <c r="A5" s="155"/>
      <c r="B5" s="147"/>
      <c r="C5" s="128" t="s">
        <v>104</v>
      </c>
      <c r="D5" s="128">
        <v>3</v>
      </c>
      <c r="E5" s="128">
        <v>366</v>
      </c>
      <c r="F5" s="128">
        <v>1840200</v>
      </c>
      <c r="G5" s="128">
        <v>401728</v>
      </c>
      <c r="H5" s="128">
        <v>2241928</v>
      </c>
      <c r="I5" s="128">
        <v>2</v>
      </c>
    </row>
    <row r="6" spans="1:10" ht="30" customHeight="1" x14ac:dyDescent="0.3">
      <c r="A6" s="155">
        <v>1020</v>
      </c>
      <c r="B6" s="147" t="s">
        <v>137</v>
      </c>
      <c r="C6" s="52" t="s">
        <v>102</v>
      </c>
      <c r="D6" s="77">
        <v>1</v>
      </c>
      <c r="E6" s="77">
        <v>50</v>
      </c>
      <c r="F6" s="77">
        <v>294000</v>
      </c>
      <c r="G6" s="77">
        <v>93100</v>
      </c>
      <c r="H6" s="77">
        <v>387100</v>
      </c>
      <c r="I6" s="77">
        <v>1</v>
      </c>
    </row>
    <row r="7" spans="1:10" ht="30" customHeight="1" x14ac:dyDescent="0.3">
      <c r="A7" s="155"/>
      <c r="B7" s="147"/>
      <c r="C7" s="128" t="s">
        <v>104</v>
      </c>
      <c r="D7" s="128">
        <v>1</v>
      </c>
      <c r="E7" s="128">
        <v>50</v>
      </c>
      <c r="F7" s="128">
        <v>294000</v>
      </c>
      <c r="G7" s="128">
        <v>93100</v>
      </c>
      <c r="H7" s="128">
        <v>387100</v>
      </c>
      <c r="I7" s="128">
        <v>1</v>
      </c>
    </row>
    <row r="8" spans="1:10" ht="30" customHeight="1" x14ac:dyDescent="0.3">
      <c r="A8" s="155">
        <v>1030</v>
      </c>
      <c r="B8" s="147" t="s">
        <v>138</v>
      </c>
      <c r="C8" s="52" t="s">
        <v>102</v>
      </c>
      <c r="D8" s="77">
        <v>3</v>
      </c>
      <c r="E8" s="77">
        <v>751</v>
      </c>
      <c r="F8" s="77">
        <v>9212460</v>
      </c>
      <c r="G8" s="77">
        <v>4848520</v>
      </c>
      <c r="H8" s="77">
        <v>14060980</v>
      </c>
      <c r="I8" s="77">
        <v>1</v>
      </c>
    </row>
    <row r="9" spans="1:10" ht="30" customHeight="1" x14ac:dyDescent="0.3">
      <c r="A9" s="155"/>
      <c r="B9" s="147"/>
      <c r="C9" s="128" t="s">
        <v>104</v>
      </c>
      <c r="D9" s="128">
        <v>3</v>
      </c>
      <c r="E9" s="128">
        <v>751</v>
      </c>
      <c r="F9" s="128">
        <v>9212460</v>
      </c>
      <c r="G9" s="128">
        <v>4848520</v>
      </c>
      <c r="H9" s="128">
        <v>14060980</v>
      </c>
      <c r="I9" s="128">
        <v>1</v>
      </c>
    </row>
    <row r="10" spans="1:10" ht="30" customHeight="1" x14ac:dyDescent="0.3">
      <c r="A10" s="155">
        <v>1040</v>
      </c>
      <c r="B10" s="147" t="s">
        <v>139</v>
      </c>
      <c r="C10" s="52" t="s">
        <v>102</v>
      </c>
      <c r="D10" s="77">
        <v>2</v>
      </c>
      <c r="E10" s="77">
        <v>181</v>
      </c>
      <c r="F10" s="77">
        <v>1898520</v>
      </c>
      <c r="G10" s="77">
        <v>874368</v>
      </c>
      <c r="H10" s="77">
        <v>2772888</v>
      </c>
      <c r="I10" s="75">
        <v>0</v>
      </c>
    </row>
    <row r="11" spans="1:10" ht="30" customHeight="1" x14ac:dyDescent="0.3">
      <c r="A11" s="155"/>
      <c r="B11" s="147"/>
      <c r="C11" s="128" t="s">
        <v>104</v>
      </c>
      <c r="D11" s="128">
        <v>2</v>
      </c>
      <c r="E11" s="128">
        <v>181</v>
      </c>
      <c r="F11" s="128">
        <v>1898520</v>
      </c>
      <c r="G11" s="128">
        <v>874368</v>
      </c>
      <c r="H11" s="128">
        <v>2772888</v>
      </c>
      <c r="I11" s="130">
        <v>0</v>
      </c>
    </row>
    <row r="12" spans="1:10" ht="30" customHeight="1" x14ac:dyDescent="0.3">
      <c r="A12" s="155">
        <v>1050</v>
      </c>
      <c r="B12" s="147" t="s">
        <v>36</v>
      </c>
      <c r="C12" s="52" t="s">
        <v>102</v>
      </c>
      <c r="D12" s="77">
        <v>11</v>
      </c>
      <c r="E12" s="77">
        <v>1002</v>
      </c>
      <c r="F12" s="77">
        <v>6182000</v>
      </c>
      <c r="G12" s="77">
        <v>1962538</v>
      </c>
      <c r="H12" s="77">
        <v>8144538</v>
      </c>
      <c r="I12" s="77">
        <v>7</v>
      </c>
    </row>
    <row r="13" spans="1:10" ht="30" customHeight="1" x14ac:dyDescent="0.3">
      <c r="A13" s="155"/>
      <c r="B13" s="147"/>
      <c r="C13" s="128" t="s">
        <v>104</v>
      </c>
      <c r="D13" s="128">
        <v>11</v>
      </c>
      <c r="E13" s="128">
        <v>1002</v>
      </c>
      <c r="F13" s="128">
        <v>6182000</v>
      </c>
      <c r="G13" s="128">
        <v>1962538</v>
      </c>
      <c r="H13" s="128">
        <v>8144538</v>
      </c>
      <c r="I13" s="128">
        <v>7</v>
      </c>
    </row>
    <row r="14" spans="1:10" ht="30" customHeight="1" x14ac:dyDescent="0.3">
      <c r="A14" s="50"/>
      <c r="B14" s="51"/>
      <c r="C14" s="48"/>
      <c r="D14" s="48"/>
      <c r="E14" s="48"/>
      <c r="F14" s="48"/>
      <c r="G14" s="48"/>
      <c r="H14" s="48"/>
      <c r="I14" s="49" t="s">
        <v>258</v>
      </c>
    </row>
    <row r="15" spans="1:10" ht="30" customHeight="1" x14ac:dyDescent="0.3">
      <c r="A15" s="154" t="s">
        <v>254</v>
      </c>
      <c r="B15" s="154"/>
      <c r="C15" s="154"/>
      <c r="D15" s="154"/>
      <c r="E15" s="154"/>
      <c r="F15" s="154"/>
      <c r="G15" s="154"/>
      <c r="H15" s="154"/>
      <c r="I15" s="154"/>
    </row>
    <row r="16" spans="1:10" ht="30" customHeight="1" x14ac:dyDescent="0.3">
      <c r="A16" s="151" t="s">
        <v>357</v>
      </c>
      <c r="B16" s="151"/>
      <c r="C16" s="151"/>
      <c r="D16" s="151"/>
      <c r="E16" s="151"/>
      <c r="F16" s="151"/>
      <c r="G16" s="151"/>
      <c r="H16" s="151"/>
      <c r="I16" s="151"/>
    </row>
    <row r="17" spans="1:10" s="39" customFormat="1" ht="37.5" customHeight="1" x14ac:dyDescent="0.25">
      <c r="A17" s="129" t="s">
        <v>3</v>
      </c>
      <c r="B17" s="129" t="s">
        <v>100</v>
      </c>
      <c r="C17" s="129" t="s">
        <v>68</v>
      </c>
      <c r="D17" s="129" t="s">
        <v>111</v>
      </c>
      <c r="E17" s="129" t="s">
        <v>106</v>
      </c>
      <c r="F17" s="129" t="s">
        <v>107</v>
      </c>
      <c r="G17" s="129" t="s">
        <v>108</v>
      </c>
      <c r="H17" s="129" t="s">
        <v>109</v>
      </c>
      <c r="I17" s="129" t="s">
        <v>110</v>
      </c>
      <c r="J17" s="45"/>
    </row>
    <row r="18" spans="1:10" ht="30" customHeight="1" x14ac:dyDescent="0.3">
      <c r="A18" s="156">
        <v>1061</v>
      </c>
      <c r="B18" s="157" t="s">
        <v>140</v>
      </c>
      <c r="C18" s="123" t="s">
        <v>102</v>
      </c>
      <c r="D18" s="124">
        <v>2</v>
      </c>
      <c r="E18" s="124">
        <v>86</v>
      </c>
      <c r="F18" s="124">
        <v>1158011</v>
      </c>
      <c r="G18" s="124">
        <v>387800</v>
      </c>
      <c r="H18" s="124">
        <v>1545811</v>
      </c>
      <c r="I18" s="124">
        <v>1</v>
      </c>
    </row>
    <row r="19" spans="1:10" ht="30" customHeight="1" x14ac:dyDescent="0.3">
      <c r="A19" s="155"/>
      <c r="B19" s="147"/>
      <c r="C19" s="126" t="s">
        <v>104</v>
      </c>
      <c r="D19" s="126">
        <v>2</v>
      </c>
      <c r="E19" s="126">
        <v>86</v>
      </c>
      <c r="F19" s="126">
        <v>1158011</v>
      </c>
      <c r="G19" s="126">
        <v>387800</v>
      </c>
      <c r="H19" s="126">
        <v>1545811</v>
      </c>
      <c r="I19" s="126">
        <v>1</v>
      </c>
    </row>
    <row r="20" spans="1:10" ht="30" customHeight="1" x14ac:dyDescent="0.3">
      <c r="A20" s="155">
        <v>1071</v>
      </c>
      <c r="B20" s="147" t="s">
        <v>142</v>
      </c>
      <c r="C20" s="121" t="s">
        <v>102</v>
      </c>
      <c r="D20" s="74">
        <v>1</v>
      </c>
      <c r="E20" s="74">
        <v>200</v>
      </c>
      <c r="F20" s="74">
        <v>1055100</v>
      </c>
      <c r="G20" s="74">
        <v>212000</v>
      </c>
      <c r="H20" s="74">
        <v>1267100</v>
      </c>
      <c r="I20" s="74">
        <v>1</v>
      </c>
    </row>
    <row r="21" spans="1:10" ht="30" customHeight="1" x14ac:dyDescent="0.3">
      <c r="A21" s="155"/>
      <c r="B21" s="147"/>
      <c r="C21" s="126" t="s">
        <v>104</v>
      </c>
      <c r="D21" s="126">
        <v>1</v>
      </c>
      <c r="E21" s="126">
        <v>200</v>
      </c>
      <c r="F21" s="126">
        <v>1055100</v>
      </c>
      <c r="G21" s="126">
        <v>212000</v>
      </c>
      <c r="H21" s="126">
        <v>1267100</v>
      </c>
      <c r="I21" s="126">
        <v>1</v>
      </c>
    </row>
    <row r="22" spans="1:10" ht="30" customHeight="1" x14ac:dyDescent="0.3">
      <c r="A22" s="155">
        <v>1073</v>
      </c>
      <c r="B22" s="147" t="s">
        <v>37</v>
      </c>
      <c r="C22" s="121" t="s">
        <v>102</v>
      </c>
      <c r="D22" s="74">
        <v>8</v>
      </c>
      <c r="E22" s="74">
        <v>466</v>
      </c>
      <c r="F22" s="74">
        <v>4124186</v>
      </c>
      <c r="G22" s="74">
        <v>1031540</v>
      </c>
      <c r="H22" s="74">
        <v>5155726</v>
      </c>
      <c r="I22" s="74">
        <v>5</v>
      </c>
    </row>
    <row r="23" spans="1:10" ht="30" customHeight="1" x14ac:dyDescent="0.3">
      <c r="A23" s="155"/>
      <c r="B23" s="147"/>
      <c r="C23" s="126" t="s">
        <v>104</v>
      </c>
      <c r="D23" s="126">
        <v>8</v>
      </c>
      <c r="E23" s="126">
        <v>466</v>
      </c>
      <c r="F23" s="126">
        <v>4124186</v>
      </c>
      <c r="G23" s="126">
        <v>1031540</v>
      </c>
      <c r="H23" s="126">
        <v>5155726</v>
      </c>
      <c r="I23" s="126">
        <v>5</v>
      </c>
    </row>
    <row r="24" spans="1:10" ht="30" customHeight="1" x14ac:dyDescent="0.3">
      <c r="A24" s="155">
        <v>1074</v>
      </c>
      <c r="B24" s="147" t="s">
        <v>144</v>
      </c>
      <c r="C24" s="121" t="s">
        <v>102</v>
      </c>
      <c r="D24" s="74">
        <v>1</v>
      </c>
      <c r="E24" s="74">
        <v>49</v>
      </c>
      <c r="F24" s="74">
        <v>343200</v>
      </c>
      <c r="G24" s="74">
        <v>61440</v>
      </c>
      <c r="H24" s="74">
        <v>404640</v>
      </c>
      <c r="I24" s="75">
        <v>0</v>
      </c>
    </row>
    <row r="25" spans="1:10" ht="30" customHeight="1" x14ac:dyDescent="0.3">
      <c r="A25" s="155"/>
      <c r="B25" s="147"/>
      <c r="C25" s="126" t="s">
        <v>104</v>
      </c>
      <c r="D25" s="126">
        <v>1</v>
      </c>
      <c r="E25" s="126">
        <v>49</v>
      </c>
      <c r="F25" s="126">
        <v>343200</v>
      </c>
      <c r="G25" s="126">
        <v>61440</v>
      </c>
      <c r="H25" s="126">
        <v>404640</v>
      </c>
      <c r="I25" s="130">
        <v>0</v>
      </c>
    </row>
    <row r="26" spans="1:10" ht="30" customHeight="1" x14ac:dyDescent="0.3">
      <c r="A26" s="155">
        <v>1079</v>
      </c>
      <c r="B26" s="147" t="s">
        <v>146</v>
      </c>
      <c r="C26" s="121" t="s">
        <v>102</v>
      </c>
      <c r="D26" s="74">
        <v>10</v>
      </c>
      <c r="E26" s="74">
        <v>502</v>
      </c>
      <c r="F26" s="74">
        <v>2965750</v>
      </c>
      <c r="G26" s="74">
        <v>815520</v>
      </c>
      <c r="H26" s="74">
        <v>3781270</v>
      </c>
      <c r="I26" s="74">
        <v>5</v>
      </c>
    </row>
    <row r="27" spans="1:10" s="56" customFormat="1" ht="30" customHeight="1" x14ac:dyDescent="0.3">
      <c r="A27" s="155"/>
      <c r="B27" s="147"/>
      <c r="C27" s="126" t="s">
        <v>104</v>
      </c>
      <c r="D27" s="126">
        <v>10</v>
      </c>
      <c r="E27" s="126">
        <v>502</v>
      </c>
      <c r="F27" s="126">
        <v>2965750</v>
      </c>
      <c r="G27" s="126">
        <v>815520</v>
      </c>
      <c r="H27" s="126">
        <v>3781270</v>
      </c>
      <c r="I27" s="126">
        <v>5</v>
      </c>
    </row>
    <row r="28" spans="1:10" ht="30" customHeight="1" x14ac:dyDescent="0.3">
      <c r="A28" s="154" t="s">
        <v>254</v>
      </c>
      <c r="B28" s="154"/>
      <c r="C28" s="154"/>
      <c r="D28" s="154"/>
      <c r="E28" s="154"/>
      <c r="F28" s="154"/>
      <c r="G28" s="154"/>
      <c r="H28" s="154"/>
      <c r="I28" s="154"/>
    </row>
    <row r="29" spans="1:10" ht="30" customHeight="1" x14ac:dyDescent="0.3">
      <c r="A29" s="151" t="s">
        <v>357</v>
      </c>
      <c r="B29" s="151"/>
      <c r="C29" s="151"/>
      <c r="D29" s="151"/>
      <c r="E29" s="151"/>
      <c r="F29" s="151"/>
      <c r="G29" s="151"/>
      <c r="H29" s="151"/>
      <c r="I29" s="151"/>
    </row>
    <row r="30" spans="1:10" s="39" customFormat="1" ht="37.5" customHeight="1" x14ac:dyDescent="0.25">
      <c r="A30" s="129" t="s">
        <v>3</v>
      </c>
      <c r="B30" s="129" t="s">
        <v>100</v>
      </c>
      <c r="C30" s="129" t="s">
        <v>68</v>
      </c>
      <c r="D30" s="129" t="s">
        <v>111</v>
      </c>
      <c r="E30" s="129" t="s">
        <v>106</v>
      </c>
      <c r="F30" s="129" t="s">
        <v>107</v>
      </c>
      <c r="G30" s="129" t="s">
        <v>108</v>
      </c>
      <c r="H30" s="129" t="s">
        <v>109</v>
      </c>
      <c r="I30" s="129" t="s">
        <v>110</v>
      </c>
      <c r="J30" s="45"/>
    </row>
    <row r="31" spans="1:10" ht="30" customHeight="1" x14ac:dyDescent="0.3">
      <c r="A31" s="155">
        <v>1080</v>
      </c>
      <c r="B31" s="147" t="s">
        <v>147</v>
      </c>
      <c r="C31" s="52" t="s">
        <v>102</v>
      </c>
      <c r="D31" s="77">
        <v>4</v>
      </c>
      <c r="E31" s="77">
        <v>252</v>
      </c>
      <c r="F31" s="77">
        <v>2838200</v>
      </c>
      <c r="G31" s="77">
        <v>740760</v>
      </c>
      <c r="H31" s="77">
        <v>3578960</v>
      </c>
      <c r="I31" s="77">
        <v>5</v>
      </c>
    </row>
    <row r="32" spans="1:10" ht="30" customHeight="1" x14ac:dyDescent="0.3">
      <c r="A32" s="155"/>
      <c r="B32" s="147"/>
      <c r="C32" s="128" t="s">
        <v>104</v>
      </c>
      <c r="D32" s="128">
        <v>4</v>
      </c>
      <c r="E32" s="128">
        <v>252</v>
      </c>
      <c r="F32" s="128">
        <v>2838200</v>
      </c>
      <c r="G32" s="128">
        <v>740760</v>
      </c>
      <c r="H32" s="128">
        <v>3578960</v>
      </c>
      <c r="I32" s="128">
        <v>5</v>
      </c>
    </row>
    <row r="33" spans="1:10" ht="30" customHeight="1" x14ac:dyDescent="0.3">
      <c r="A33" s="155">
        <v>1104</v>
      </c>
      <c r="B33" s="147" t="s">
        <v>151</v>
      </c>
      <c r="C33" s="52" t="s">
        <v>102</v>
      </c>
      <c r="D33" s="77">
        <v>9</v>
      </c>
      <c r="E33" s="77">
        <v>730</v>
      </c>
      <c r="F33" s="77">
        <v>7543849</v>
      </c>
      <c r="G33" s="77">
        <v>3928964</v>
      </c>
      <c r="H33" s="77">
        <v>11472813</v>
      </c>
      <c r="I33" s="77">
        <v>8</v>
      </c>
    </row>
    <row r="34" spans="1:10" ht="30" customHeight="1" x14ac:dyDescent="0.3">
      <c r="A34" s="155"/>
      <c r="B34" s="147"/>
      <c r="C34" s="128" t="s">
        <v>104</v>
      </c>
      <c r="D34" s="128">
        <v>9</v>
      </c>
      <c r="E34" s="128">
        <v>730</v>
      </c>
      <c r="F34" s="128">
        <v>7543849</v>
      </c>
      <c r="G34" s="128">
        <v>3928964</v>
      </c>
      <c r="H34" s="128">
        <v>11472813</v>
      </c>
      <c r="I34" s="128">
        <v>8</v>
      </c>
    </row>
    <row r="35" spans="1:10" ht="30" customHeight="1" x14ac:dyDescent="0.3">
      <c r="A35" s="155">
        <v>1200</v>
      </c>
      <c r="B35" s="147" t="s">
        <v>56</v>
      </c>
      <c r="C35" s="52" t="s">
        <v>102</v>
      </c>
      <c r="D35" s="77">
        <v>3</v>
      </c>
      <c r="E35" s="77">
        <v>292</v>
      </c>
      <c r="F35" s="77">
        <v>1912095</v>
      </c>
      <c r="G35" s="77">
        <v>1241602</v>
      </c>
      <c r="H35" s="77">
        <v>3153697</v>
      </c>
      <c r="I35" s="77">
        <v>2</v>
      </c>
    </row>
    <row r="36" spans="1:10" ht="30" customHeight="1" x14ac:dyDescent="0.3">
      <c r="A36" s="155"/>
      <c r="B36" s="147"/>
      <c r="C36" s="128" t="s">
        <v>104</v>
      </c>
      <c r="D36" s="128">
        <v>3</v>
      </c>
      <c r="E36" s="128">
        <v>292</v>
      </c>
      <c r="F36" s="128">
        <v>1912095</v>
      </c>
      <c r="G36" s="128">
        <v>1241602</v>
      </c>
      <c r="H36" s="128">
        <v>3153697</v>
      </c>
      <c r="I36" s="128">
        <v>2</v>
      </c>
    </row>
    <row r="37" spans="1:10" ht="30" customHeight="1" x14ac:dyDescent="0.3">
      <c r="A37" s="155">
        <v>1311</v>
      </c>
      <c r="B37" s="147" t="s">
        <v>152</v>
      </c>
      <c r="C37" s="52" t="s">
        <v>101</v>
      </c>
      <c r="D37" s="77">
        <v>1</v>
      </c>
      <c r="E37" s="77">
        <v>51</v>
      </c>
      <c r="F37" s="77">
        <v>338532</v>
      </c>
      <c r="G37" s="75">
        <v>0</v>
      </c>
      <c r="H37" s="77">
        <v>338532</v>
      </c>
      <c r="I37" s="75">
        <v>0</v>
      </c>
    </row>
    <row r="38" spans="1:10" ht="30" customHeight="1" x14ac:dyDescent="0.3">
      <c r="A38" s="155"/>
      <c r="B38" s="147"/>
      <c r="C38" s="128" t="s">
        <v>104</v>
      </c>
      <c r="D38" s="128">
        <v>1</v>
      </c>
      <c r="E38" s="128">
        <v>51</v>
      </c>
      <c r="F38" s="128">
        <v>338532</v>
      </c>
      <c r="G38" s="130">
        <v>0</v>
      </c>
      <c r="H38" s="128">
        <v>338532</v>
      </c>
      <c r="I38" s="130">
        <v>0</v>
      </c>
    </row>
    <row r="39" spans="1:10" ht="30" customHeight="1" x14ac:dyDescent="0.3">
      <c r="A39" s="155">
        <v>1312</v>
      </c>
      <c r="B39" s="147" t="s">
        <v>153</v>
      </c>
      <c r="C39" s="52" t="s">
        <v>101</v>
      </c>
      <c r="D39" s="77">
        <v>1</v>
      </c>
      <c r="E39" s="77">
        <v>69</v>
      </c>
      <c r="F39" s="77">
        <v>321300</v>
      </c>
      <c r="G39" s="75">
        <v>0</v>
      </c>
      <c r="H39" s="77">
        <v>321300</v>
      </c>
      <c r="I39" s="75">
        <v>0</v>
      </c>
    </row>
    <row r="40" spans="1:10" s="56" customFormat="1" ht="30" customHeight="1" x14ac:dyDescent="0.3">
      <c r="A40" s="155"/>
      <c r="B40" s="147"/>
      <c r="C40" s="128" t="s">
        <v>104</v>
      </c>
      <c r="D40" s="128">
        <v>1</v>
      </c>
      <c r="E40" s="128">
        <v>69</v>
      </c>
      <c r="F40" s="128">
        <v>321300</v>
      </c>
      <c r="G40" s="130">
        <v>0</v>
      </c>
      <c r="H40" s="128">
        <v>321300</v>
      </c>
      <c r="I40" s="130">
        <v>0</v>
      </c>
    </row>
    <row r="41" spans="1:10" ht="30" customHeight="1" x14ac:dyDescent="0.3">
      <c r="A41" s="154" t="s">
        <v>254</v>
      </c>
      <c r="B41" s="154"/>
      <c r="C41" s="154"/>
      <c r="D41" s="154"/>
      <c r="E41" s="154"/>
      <c r="F41" s="154"/>
      <c r="G41" s="154"/>
      <c r="H41" s="154"/>
      <c r="I41" s="154"/>
    </row>
    <row r="42" spans="1:10" ht="30" customHeight="1" x14ac:dyDescent="0.3">
      <c r="A42" s="151" t="s">
        <v>357</v>
      </c>
      <c r="B42" s="151"/>
      <c r="C42" s="151"/>
      <c r="D42" s="151"/>
      <c r="E42" s="151"/>
      <c r="F42" s="151"/>
      <c r="G42" s="151"/>
      <c r="H42" s="151"/>
      <c r="I42" s="151"/>
    </row>
    <row r="43" spans="1:10" s="39" customFormat="1" ht="37.5" customHeight="1" x14ac:dyDescent="0.25">
      <c r="A43" s="129" t="s">
        <v>3</v>
      </c>
      <c r="B43" s="129" t="s">
        <v>100</v>
      </c>
      <c r="C43" s="129" t="s">
        <v>68</v>
      </c>
      <c r="D43" s="129" t="s">
        <v>111</v>
      </c>
      <c r="E43" s="129" t="s">
        <v>106</v>
      </c>
      <c r="F43" s="129" t="s">
        <v>107</v>
      </c>
      <c r="G43" s="129" t="s">
        <v>108</v>
      </c>
      <c r="H43" s="129" t="s">
        <v>109</v>
      </c>
      <c r="I43" s="129" t="s">
        <v>110</v>
      </c>
      <c r="J43" s="45"/>
    </row>
    <row r="44" spans="1:10" ht="30" customHeight="1" x14ac:dyDescent="0.3">
      <c r="A44" s="155">
        <v>1392</v>
      </c>
      <c r="B44" s="147" t="s">
        <v>156</v>
      </c>
      <c r="C44" s="52" t="s">
        <v>102</v>
      </c>
      <c r="D44" s="77">
        <v>1</v>
      </c>
      <c r="E44" s="77">
        <v>34</v>
      </c>
      <c r="F44" s="77">
        <v>264000</v>
      </c>
      <c r="G44" s="77">
        <v>85200</v>
      </c>
      <c r="H44" s="77">
        <v>349200</v>
      </c>
      <c r="I44" s="77">
        <v>1</v>
      </c>
    </row>
    <row r="45" spans="1:10" ht="30" customHeight="1" x14ac:dyDescent="0.3">
      <c r="A45" s="155"/>
      <c r="B45" s="147"/>
      <c r="C45" s="128" t="s">
        <v>104</v>
      </c>
      <c r="D45" s="128">
        <v>1</v>
      </c>
      <c r="E45" s="128">
        <v>34</v>
      </c>
      <c r="F45" s="128">
        <v>264000</v>
      </c>
      <c r="G45" s="128">
        <v>85200</v>
      </c>
      <c r="H45" s="128">
        <v>349200</v>
      </c>
      <c r="I45" s="128">
        <v>1</v>
      </c>
    </row>
    <row r="46" spans="1:10" ht="30" customHeight="1" x14ac:dyDescent="0.3">
      <c r="A46" s="156">
        <v>1410</v>
      </c>
      <c r="B46" s="157" t="s">
        <v>160</v>
      </c>
      <c r="C46" s="58" t="s">
        <v>102</v>
      </c>
      <c r="D46" s="95">
        <v>1</v>
      </c>
      <c r="E46" s="95">
        <v>55</v>
      </c>
      <c r="F46" s="95">
        <v>194025</v>
      </c>
      <c r="G46" s="95">
        <v>99500</v>
      </c>
      <c r="H46" s="95">
        <v>293525</v>
      </c>
      <c r="I46" s="94">
        <v>0</v>
      </c>
    </row>
    <row r="47" spans="1:10" ht="30" customHeight="1" x14ac:dyDescent="0.3">
      <c r="A47" s="155"/>
      <c r="B47" s="147"/>
      <c r="C47" s="128" t="s">
        <v>104</v>
      </c>
      <c r="D47" s="128">
        <v>1</v>
      </c>
      <c r="E47" s="128">
        <v>55</v>
      </c>
      <c r="F47" s="128">
        <v>194025</v>
      </c>
      <c r="G47" s="128">
        <v>99500</v>
      </c>
      <c r="H47" s="128">
        <v>293525</v>
      </c>
      <c r="I47" s="130">
        <v>0</v>
      </c>
    </row>
    <row r="48" spans="1:10" ht="30" customHeight="1" x14ac:dyDescent="0.3">
      <c r="A48" s="155">
        <v>1622</v>
      </c>
      <c r="B48" s="147" t="s">
        <v>168</v>
      </c>
      <c r="C48" s="52" t="s">
        <v>102</v>
      </c>
      <c r="D48" s="77">
        <v>6</v>
      </c>
      <c r="E48" s="77">
        <v>306</v>
      </c>
      <c r="F48" s="77">
        <v>2065400</v>
      </c>
      <c r="G48" s="77">
        <v>819740</v>
      </c>
      <c r="H48" s="77">
        <v>2885140</v>
      </c>
      <c r="I48" s="77">
        <v>6</v>
      </c>
    </row>
    <row r="49" spans="1:10" ht="30" customHeight="1" x14ac:dyDescent="0.3">
      <c r="A49" s="155"/>
      <c r="B49" s="147"/>
      <c r="C49" s="128" t="s">
        <v>104</v>
      </c>
      <c r="D49" s="128">
        <v>6</v>
      </c>
      <c r="E49" s="128">
        <v>306</v>
      </c>
      <c r="F49" s="128">
        <v>2065400</v>
      </c>
      <c r="G49" s="128">
        <v>819740</v>
      </c>
      <c r="H49" s="128">
        <v>2885140</v>
      </c>
      <c r="I49" s="128">
        <v>6</v>
      </c>
    </row>
    <row r="50" spans="1:10" ht="30" customHeight="1" x14ac:dyDescent="0.3">
      <c r="A50" s="155">
        <v>1701</v>
      </c>
      <c r="B50" s="147" t="s">
        <v>171</v>
      </c>
      <c r="C50" s="52" t="s">
        <v>102</v>
      </c>
      <c r="D50" s="77">
        <v>4</v>
      </c>
      <c r="E50" s="77">
        <v>294</v>
      </c>
      <c r="F50" s="77">
        <v>3084972</v>
      </c>
      <c r="G50" s="77">
        <v>1560640</v>
      </c>
      <c r="H50" s="77">
        <v>4645612</v>
      </c>
      <c r="I50" s="77">
        <v>1</v>
      </c>
    </row>
    <row r="51" spans="1:10" ht="30" customHeight="1" x14ac:dyDescent="0.3">
      <c r="A51" s="155"/>
      <c r="B51" s="147"/>
      <c r="C51" s="128" t="s">
        <v>104</v>
      </c>
      <c r="D51" s="128">
        <v>4</v>
      </c>
      <c r="E51" s="128">
        <v>294</v>
      </c>
      <c r="F51" s="128">
        <v>3084972</v>
      </c>
      <c r="G51" s="128">
        <v>1560640</v>
      </c>
      <c r="H51" s="128">
        <v>4645612</v>
      </c>
      <c r="I51" s="128">
        <v>1</v>
      </c>
    </row>
    <row r="52" spans="1:10" ht="30" customHeight="1" x14ac:dyDescent="0.3">
      <c r="A52" s="155">
        <v>1702</v>
      </c>
      <c r="B52" s="147" t="s">
        <v>172</v>
      </c>
      <c r="C52" s="52" t="s">
        <v>102</v>
      </c>
      <c r="D52" s="77">
        <v>3</v>
      </c>
      <c r="E52" s="77">
        <v>176</v>
      </c>
      <c r="F52" s="77">
        <v>1281393</v>
      </c>
      <c r="G52" s="77">
        <v>619102</v>
      </c>
      <c r="H52" s="77">
        <v>1900495</v>
      </c>
      <c r="I52" s="77">
        <v>4</v>
      </c>
    </row>
    <row r="53" spans="1:10" s="56" customFormat="1" ht="30" customHeight="1" x14ac:dyDescent="0.3">
      <c r="A53" s="155"/>
      <c r="B53" s="147"/>
      <c r="C53" s="128" t="s">
        <v>104</v>
      </c>
      <c r="D53" s="128">
        <v>3</v>
      </c>
      <c r="E53" s="128">
        <v>176</v>
      </c>
      <c r="F53" s="128">
        <v>1281393</v>
      </c>
      <c r="G53" s="128">
        <v>619102</v>
      </c>
      <c r="H53" s="128">
        <v>1900495</v>
      </c>
      <c r="I53" s="128">
        <v>4</v>
      </c>
    </row>
    <row r="54" spans="1:10" ht="30" customHeight="1" x14ac:dyDescent="0.3">
      <c r="A54" s="154" t="s">
        <v>254</v>
      </c>
      <c r="B54" s="154"/>
      <c r="C54" s="154"/>
      <c r="D54" s="154"/>
      <c r="E54" s="154"/>
      <c r="F54" s="154"/>
      <c r="G54" s="154"/>
      <c r="H54" s="154"/>
      <c r="I54" s="154"/>
    </row>
    <row r="55" spans="1:10" ht="30" customHeight="1" x14ac:dyDescent="0.3">
      <c r="A55" s="151" t="s">
        <v>357</v>
      </c>
      <c r="B55" s="151"/>
      <c r="C55" s="151"/>
      <c r="D55" s="151"/>
      <c r="E55" s="151"/>
      <c r="F55" s="151"/>
      <c r="G55" s="151"/>
      <c r="H55" s="151"/>
      <c r="I55" s="151"/>
    </row>
    <row r="56" spans="1:10" s="39" customFormat="1" ht="37.5" customHeight="1" x14ac:dyDescent="0.25">
      <c r="A56" s="129" t="s">
        <v>3</v>
      </c>
      <c r="B56" s="129" t="s">
        <v>100</v>
      </c>
      <c r="C56" s="129" t="s">
        <v>68</v>
      </c>
      <c r="D56" s="129" t="s">
        <v>111</v>
      </c>
      <c r="E56" s="129" t="s">
        <v>106</v>
      </c>
      <c r="F56" s="129" t="s">
        <v>107</v>
      </c>
      <c r="G56" s="129" t="s">
        <v>108</v>
      </c>
      <c r="H56" s="129" t="s">
        <v>109</v>
      </c>
      <c r="I56" s="129" t="s">
        <v>110</v>
      </c>
      <c r="J56" s="45"/>
    </row>
    <row r="57" spans="1:10" ht="30" customHeight="1" x14ac:dyDescent="0.3">
      <c r="A57" s="155">
        <v>1709</v>
      </c>
      <c r="B57" s="147" t="s">
        <v>173</v>
      </c>
      <c r="C57" s="52" t="s">
        <v>102</v>
      </c>
      <c r="D57" s="77">
        <v>3</v>
      </c>
      <c r="E57" s="77">
        <v>216</v>
      </c>
      <c r="F57" s="77">
        <v>2362900</v>
      </c>
      <c r="G57" s="77">
        <v>794308</v>
      </c>
      <c r="H57" s="77">
        <v>3157208</v>
      </c>
      <c r="I57" s="75">
        <v>0</v>
      </c>
    </row>
    <row r="58" spans="1:10" ht="30" customHeight="1" x14ac:dyDescent="0.3">
      <c r="A58" s="155"/>
      <c r="B58" s="147"/>
      <c r="C58" s="128" t="s">
        <v>104</v>
      </c>
      <c r="D58" s="128">
        <v>3</v>
      </c>
      <c r="E58" s="128">
        <v>216</v>
      </c>
      <c r="F58" s="128">
        <v>2362900</v>
      </c>
      <c r="G58" s="128">
        <v>794308</v>
      </c>
      <c r="H58" s="128">
        <v>3157208</v>
      </c>
      <c r="I58" s="130">
        <v>0</v>
      </c>
    </row>
    <row r="59" spans="1:10" ht="30" customHeight="1" x14ac:dyDescent="0.3">
      <c r="A59" s="155">
        <v>1812</v>
      </c>
      <c r="B59" s="147" t="s">
        <v>175</v>
      </c>
      <c r="C59" s="52" t="s">
        <v>101</v>
      </c>
      <c r="D59" s="77">
        <v>3</v>
      </c>
      <c r="E59" s="77">
        <v>354</v>
      </c>
      <c r="F59" s="77">
        <v>3754324</v>
      </c>
      <c r="G59" s="75">
        <v>0</v>
      </c>
      <c r="H59" s="77">
        <v>3754324</v>
      </c>
      <c r="I59" s="75">
        <v>0</v>
      </c>
    </row>
    <row r="60" spans="1:10" ht="30" customHeight="1" x14ac:dyDescent="0.3">
      <c r="A60" s="155"/>
      <c r="B60" s="147"/>
      <c r="C60" s="128" t="s">
        <v>104</v>
      </c>
      <c r="D60" s="128">
        <v>3</v>
      </c>
      <c r="E60" s="128">
        <v>354</v>
      </c>
      <c r="F60" s="128">
        <v>3754324</v>
      </c>
      <c r="G60" s="130">
        <v>0</v>
      </c>
      <c r="H60" s="128">
        <v>3754324</v>
      </c>
      <c r="I60" s="130">
        <v>0</v>
      </c>
    </row>
    <row r="61" spans="1:10" ht="30" customHeight="1" x14ac:dyDescent="0.3">
      <c r="A61" s="155">
        <v>1910</v>
      </c>
      <c r="B61" s="147" t="s">
        <v>52</v>
      </c>
      <c r="C61" s="52" t="s">
        <v>101</v>
      </c>
      <c r="D61" s="77">
        <v>3</v>
      </c>
      <c r="E61" s="77">
        <v>137</v>
      </c>
      <c r="F61" s="77">
        <v>1393736</v>
      </c>
      <c r="G61" s="77">
        <v>70000</v>
      </c>
      <c r="H61" s="77">
        <v>1463736</v>
      </c>
      <c r="I61" s="75">
        <v>0</v>
      </c>
    </row>
    <row r="62" spans="1:10" ht="30" customHeight="1" x14ac:dyDescent="0.3">
      <c r="A62" s="155"/>
      <c r="B62" s="147"/>
      <c r="C62" s="52" t="s">
        <v>102</v>
      </c>
      <c r="D62" s="77">
        <v>3</v>
      </c>
      <c r="E62" s="77">
        <v>199</v>
      </c>
      <c r="F62" s="77">
        <v>2055724</v>
      </c>
      <c r="G62" s="77">
        <v>1120186</v>
      </c>
      <c r="H62" s="77">
        <v>3175910</v>
      </c>
      <c r="I62" s="77">
        <v>5</v>
      </c>
    </row>
    <row r="63" spans="1:10" ht="30" customHeight="1" x14ac:dyDescent="0.3">
      <c r="A63" s="155"/>
      <c r="B63" s="147"/>
      <c r="C63" s="128" t="s">
        <v>104</v>
      </c>
      <c r="D63" s="128">
        <v>6</v>
      </c>
      <c r="E63" s="128">
        <v>336</v>
      </c>
      <c r="F63" s="128">
        <v>3449460</v>
      </c>
      <c r="G63" s="128">
        <v>1190186</v>
      </c>
      <c r="H63" s="128">
        <v>4639646</v>
      </c>
      <c r="I63" s="128">
        <v>5</v>
      </c>
    </row>
    <row r="64" spans="1:10" ht="30" customHeight="1" x14ac:dyDescent="0.3">
      <c r="A64" s="155">
        <v>1920</v>
      </c>
      <c r="B64" s="147" t="s">
        <v>121</v>
      </c>
      <c r="C64" s="52" t="s">
        <v>102</v>
      </c>
      <c r="D64" s="77">
        <v>1</v>
      </c>
      <c r="E64" s="77">
        <v>30</v>
      </c>
      <c r="F64" s="77">
        <v>243600</v>
      </c>
      <c r="G64" s="77">
        <v>97120</v>
      </c>
      <c r="H64" s="77">
        <v>340720</v>
      </c>
      <c r="I64" s="75">
        <v>0</v>
      </c>
    </row>
    <row r="65" spans="1:10" ht="30" customHeight="1" x14ac:dyDescent="0.3">
      <c r="A65" s="155"/>
      <c r="B65" s="147"/>
      <c r="C65" s="128" t="s">
        <v>104</v>
      </c>
      <c r="D65" s="128">
        <v>1</v>
      </c>
      <c r="E65" s="128">
        <v>30</v>
      </c>
      <c r="F65" s="128">
        <v>243600</v>
      </c>
      <c r="G65" s="128">
        <v>97120</v>
      </c>
      <c r="H65" s="128">
        <v>340720</v>
      </c>
      <c r="I65" s="130">
        <v>0</v>
      </c>
    </row>
    <row r="66" spans="1:10" ht="30" customHeight="1" x14ac:dyDescent="0.3">
      <c r="A66" s="155">
        <v>2011</v>
      </c>
      <c r="B66" s="147" t="s">
        <v>177</v>
      </c>
      <c r="C66" s="52" t="s">
        <v>102</v>
      </c>
      <c r="D66" s="77">
        <v>2</v>
      </c>
      <c r="E66" s="77">
        <v>48</v>
      </c>
      <c r="F66" s="77">
        <v>471437.5</v>
      </c>
      <c r="G66" s="77">
        <v>87600</v>
      </c>
      <c r="H66" s="77">
        <v>559037.5</v>
      </c>
      <c r="I66" s="77">
        <v>3</v>
      </c>
    </row>
    <row r="67" spans="1:10" s="56" customFormat="1" ht="30" customHeight="1" x14ac:dyDescent="0.3">
      <c r="A67" s="155"/>
      <c r="B67" s="147"/>
      <c r="C67" s="128" t="s">
        <v>104</v>
      </c>
      <c r="D67" s="128">
        <v>2</v>
      </c>
      <c r="E67" s="128">
        <v>48</v>
      </c>
      <c r="F67" s="128">
        <v>471437.5</v>
      </c>
      <c r="G67" s="128">
        <v>87600</v>
      </c>
      <c r="H67" s="128">
        <v>559037.5</v>
      </c>
      <c r="I67" s="128">
        <v>3</v>
      </c>
    </row>
    <row r="68" spans="1:10" ht="30" customHeight="1" x14ac:dyDescent="0.3">
      <c r="A68" s="154" t="s">
        <v>254</v>
      </c>
      <c r="B68" s="154"/>
      <c r="C68" s="154"/>
      <c r="D68" s="154"/>
      <c r="E68" s="154"/>
      <c r="F68" s="154"/>
      <c r="G68" s="154"/>
      <c r="H68" s="154"/>
      <c r="I68" s="154"/>
    </row>
    <row r="69" spans="1:10" ht="30" customHeight="1" x14ac:dyDescent="0.3">
      <c r="A69" s="151" t="s">
        <v>357</v>
      </c>
      <c r="B69" s="151"/>
      <c r="C69" s="151"/>
      <c r="D69" s="151"/>
      <c r="E69" s="151"/>
      <c r="F69" s="151"/>
      <c r="G69" s="151"/>
      <c r="H69" s="151"/>
      <c r="I69" s="151"/>
    </row>
    <row r="70" spans="1:10" s="39" customFormat="1" ht="37.5" customHeight="1" x14ac:dyDescent="0.25">
      <c r="A70" s="129" t="s">
        <v>3</v>
      </c>
      <c r="B70" s="129" t="s">
        <v>100</v>
      </c>
      <c r="C70" s="129" t="s">
        <v>68</v>
      </c>
      <c r="D70" s="129" t="s">
        <v>111</v>
      </c>
      <c r="E70" s="129" t="s">
        <v>106</v>
      </c>
      <c r="F70" s="129" t="s">
        <v>107</v>
      </c>
      <c r="G70" s="129" t="s">
        <v>108</v>
      </c>
      <c r="H70" s="129" t="s">
        <v>109</v>
      </c>
      <c r="I70" s="129" t="s">
        <v>110</v>
      </c>
      <c r="J70" s="45"/>
    </row>
    <row r="71" spans="1:10" ht="30" customHeight="1" x14ac:dyDescent="0.3">
      <c r="A71" s="155">
        <v>2023</v>
      </c>
      <c r="B71" s="147" t="s">
        <v>182</v>
      </c>
      <c r="C71" s="52" t="s">
        <v>102</v>
      </c>
      <c r="D71" s="77">
        <v>7</v>
      </c>
      <c r="E71" s="77">
        <v>518</v>
      </c>
      <c r="F71" s="77">
        <v>3740973</v>
      </c>
      <c r="G71" s="77">
        <v>1344104</v>
      </c>
      <c r="H71" s="77">
        <v>5085077</v>
      </c>
      <c r="I71" s="77">
        <v>3</v>
      </c>
    </row>
    <row r="72" spans="1:10" ht="30" customHeight="1" x14ac:dyDescent="0.3">
      <c r="A72" s="155"/>
      <c r="B72" s="147"/>
      <c r="C72" s="128" t="s">
        <v>104</v>
      </c>
      <c r="D72" s="128">
        <v>7</v>
      </c>
      <c r="E72" s="128">
        <v>518</v>
      </c>
      <c r="F72" s="128">
        <v>3740973</v>
      </c>
      <c r="G72" s="128">
        <v>1344104</v>
      </c>
      <c r="H72" s="128">
        <v>5085077</v>
      </c>
      <c r="I72" s="128">
        <v>3</v>
      </c>
    </row>
    <row r="73" spans="1:10" ht="30" customHeight="1" x14ac:dyDescent="0.3">
      <c r="A73" s="155">
        <v>2100</v>
      </c>
      <c r="B73" s="147" t="s">
        <v>82</v>
      </c>
      <c r="C73" s="52" t="s">
        <v>102</v>
      </c>
      <c r="D73" s="77">
        <v>3</v>
      </c>
      <c r="E73" s="77">
        <v>1138</v>
      </c>
      <c r="F73" s="77">
        <v>10306452</v>
      </c>
      <c r="G73" s="77">
        <v>2131298</v>
      </c>
      <c r="H73" s="77">
        <v>12437750</v>
      </c>
      <c r="I73" s="77">
        <v>1</v>
      </c>
    </row>
    <row r="74" spans="1:10" ht="30" customHeight="1" x14ac:dyDescent="0.3">
      <c r="A74" s="155"/>
      <c r="B74" s="147"/>
      <c r="C74" s="128" t="s">
        <v>104</v>
      </c>
      <c r="D74" s="128">
        <v>3</v>
      </c>
      <c r="E74" s="128">
        <v>1138</v>
      </c>
      <c r="F74" s="128">
        <v>10306452</v>
      </c>
      <c r="G74" s="128">
        <v>2131298</v>
      </c>
      <c r="H74" s="128">
        <v>12437750</v>
      </c>
      <c r="I74" s="128">
        <v>1</v>
      </c>
    </row>
    <row r="75" spans="1:10" ht="30" customHeight="1" x14ac:dyDescent="0.3">
      <c r="A75" s="155">
        <v>2219</v>
      </c>
      <c r="B75" s="147" t="s">
        <v>186</v>
      </c>
      <c r="C75" s="52" t="s">
        <v>102</v>
      </c>
      <c r="D75" s="77">
        <v>4</v>
      </c>
      <c r="E75" s="77">
        <v>169</v>
      </c>
      <c r="F75" s="77">
        <v>1488000</v>
      </c>
      <c r="G75" s="77">
        <v>508128</v>
      </c>
      <c r="H75" s="77">
        <v>1996128</v>
      </c>
      <c r="I75" s="77">
        <v>8</v>
      </c>
    </row>
    <row r="76" spans="1:10" ht="30" customHeight="1" x14ac:dyDescent="0.3">
      <c r="A76" s="155"/>
      <c r="B76" s="147"/>
      <c r="C76" s="128" t="s">
        <v>104</v>
      </c>
      <c r="D76" s="128">
        <v>4</v>
      </c>
      <c r="E76" s="128">
        <v>169</v>
      </c>
      <c r="F76" s="128">
        <v>1488000</v>
      </c>
      <c r="G76" s="128">
        <v>508128</v>
      </c>
      <c r="H76" s="128">
        <v>1996128</v>
      </c>
      <c r="I76" s="128">
        <v>8</v>
      </c>
    </row>
    <row r="77" spans="1:10" ht="30" customHeight="1" x14ac:dyDescent="0.3">
      <c r="A77" s="155">
        <v>2220</v>
      </c>
      <c r="B77" s="147" t="s">
        <v>187</v>
      </c>
      <c r="C77" s="52" t="s">
        <v>102</v>
      </c>
      <c r="D77" s="77">
        <v>9</v>
      </c>
      <c r="E77" s="77">
        <v>570</v>
      </c>
      <c r="F77" s="77">
        <v>4002120</v>
      </c>
      <c r="G77" s="77">
        <v>1720640</v>
      </c>
      <c r="H77" s="77">
        <v>5722760</v>
      </c>
      <c r="I77" s="77">
        <v>7</v>
      </c>
    </row>
    <row r="78" spans="1:10" ht="30" customHeight="1" x14ac:dyDescent="0.3">
      <c r="A78" s="155"/>
      <c r="B78" s="147"/>
      <c r="C78" s="128" t="s">
        <v>104</v>
      </c>
      <c r="D78" s="128">
        <v>9</v>
      </c>
      <c r="E78" s="128">
        <v>570</v>
      </c>
      <c r="F78" s="128">
        <v>4002120</v>
      </c>
      <c r="G78" s="128">
        <v>1720640</v>
      </c>
      <c r="H78" s="128">
        <v>5722760</v>
      </c>
      <c r="I78" s="128">
        <v>7</v>
      </c>
    </row>
    <row r="79" spans="1:10" ht="30" customHeight="1" x14ac:dyDescent="0.3">
      <c r="A79" s="155">
        <v>2310</v>
      </c>
      <c r="B79" s="147" t="s">
        <v>40</v>
      </c>
      <c r="C79" s="52" t="s">
        <v>102</v>
      </c>
      <c r="D79" s="77">
        <v>4</v>
      </c>
      <c r="E79" s="77">
        <v>182</v>
      </c>
      <c r="F79" s="77">
        <v>1489488</v>
      </c>
      <c r="G79" s="77">
        <v>269650</v>
      </c>
      <c r="H79" s="77">
        <v>1759138</v>
      </c>
      <c r="I79" s="77">
        <v>9</v>
      </c>
    </row>
    <row r="80" spans="1:10" s="56" customFormat="1" ht="30" customHeight="1" x14ac:dyDescent="0.3">
      <c r="A80" s="155"/>
      <c r="B80" s="147"/>
      <c r="C80" s="128" t="s">
        <v>104</v>
      </c>
      <c r="D80" s="128">
        <v>4</v>
      </c>
      <c r="E80" s="128">
        <v>182</v>
      </c>
      <c r="F80" s="128">
        <v>1489488</v>
      </c>
      <c r="G80" s="128">
        <v>269650</v>
      </c>
      <c r="H80" s="128">
        <v>1759138</v>
      </c>
      <c r="I80" s="128">
        <v>9</v>
      </c>
    </row>
    <row r="81" spans="1:10" ht="30" customHeight="1" x14ac:dyDescent="0.3">
      <c r="A81" s="154" t="s">
        <v>254</v>
      </c>
      <c r="B81" s="154"/>
      <c r="C81" s="154"/>
      <c r="D81" s="154"/>
      <c r="E81" s="154"/>
      <c r="F81" s="154"/>
      <c r="G81" s="154"/>
      <c r="H81" s="154"/>
      <c r="I81" s="154"/>
    </row>
    <row r="82" spans="1:10" ht="30" customHeight="1" x14ac:dyDescent="0.3">
      <c r="A82" s="151" t="s">
        <v>357</v>
      </c>
      <c r="B82" s="151"/>
      <c r="C82" s="151"/>
      <c r="D82" s="151"/>
      <c r="E82" s="151"/>
      <c r="F82" s="151"/>
      <c r="G82" s="151"/>
      <c r="H82" s="151"/>
      <c r="I82" s="151"/>
    </row>
    <row r="83" spans="1:10" s="39" customFormat="1" ht="37.5" customHeight="1" x14ac:dyDescent="0.25">
      <c r="A83" s="129" t="s">
        <v>3</v>
      </c>
      <c r="B83" s="129" t="s">
        <v>100</v>
      </c>
      <c r="C83" s="129" t="s">
        <v>68</v>
      </c>
      <c r="D83" s="129" t="s">
        <v>111</v>
      </c>
      <c r="E83" s="129" t="s">
        <v>106</v>
      </c>
      <c r="F83" s="129" t="s">
        <v>107</v>
      </c>
      <c r="G83" s="129" t="s">
        <v>108</v>
      </c>
      <c r="H83" s="129" t="s">
        <v>109</v>
      </c>
      <c r="I83" s="129" t="s">
        <v>110</v>
      </c>
      <c r="J83" s="45"/>
    </row>
    <row r="84" spans="1:10" ht="30" customHeight="1" x14ac:dyDescent="0.3">
      <c r="A84" s="155">
        <v>2392</v>
      </c>
      <c r="B84" s="147" t="s">
        <v>189</v>
      </c>
      <c r="C84" s="52" t="s">
        <v>102</v>
      </c>
      <c r="D84" s="77">
        <v>2</v>
      </c>
      <c r="E84" s="77">
        <v>370</v>
      </c>
      <c r="F84" s="77">
        <v>4554639</v>
      </c>
      <c r="G84" s="77">
        <v>1905704</v>
      </c>
      <c r="H84" s="77">
        <v>6460343</v>
      </c>
      <c r="I84" s="75">
        <v>0</v>
      </c>
    </row>
    <row r="85" spans="1:10" ht="30" customHeight="1" x14ac:dyDescent="0.3">
      <c r="A85" s="155"/>
      <c r="B85" s="147"/>
      <c r="C85" s="128" t="s">
        <v>104</v>
      </c>
      <c r="D85" s="128">
        <v>2</v>
      </c>
      <c r="E85" s="128">
        <v>370</v>
      </c>
      <c r="F85" s="128">
        <v>4554639</v>
      </c>
      <c r="G85" s="128">
        <v>1905704</v>
      </c>
      <c r="H85" s="128">
        <v>6460343</v>
      </c>
      <c r="I85" s="130">
        <v>0</v>
      </c>
    </row>
    <row r="86" spans="1:10" ht="30" customHeight="1" x14ac:dyDescent="0.3">
      <c r="A86" s="155">
        <v>2394</v>
      </c>
      <c r="B86" s="147" t="s">
        <v>191</v>
      </c>
      <c r="C86" s="52" t="s">
        <v>102</v>
      </c>
      <c r="D86" s="77">
        <v>6</v>
      </c>
      <c r="E86" s="77">
        <v>2115</v>
      </c>
      <c r="F86" s="77">
        <v>22670991</v>
      </c>
      <c r="G86" s="77">
        <v>15520540</v>
      </c>
      <c r="H86" s="77">
        <v>38191531</v>
      </c>
      <c r="I86" s="75">
        <v>0</v>
      </c>
    </row>
    <row r="87" spans="1:10" ht="30" customHeight="1" x14ac:dyDescent="0.3">
      <c r="A87" s="155"/>
      <c r="B87" s="147"/>
      <c r="C87" s="128" t="s">
        <v>104</v>
      </c>
      <c r="D87" s="128">
        <v>6</v>
      </c>
      <c r="E87" s="128">
        <v>2115</v>
      </c>
      <c r="F87" s="128">
        <v>22670991</v>
      </c>
      <c r="G87" s="128">
        <v>15520540</v>
      </c>
      <c r="H87" s="128">
        <v>38191531</v>
      </c>
      <c r="I87" s="130">
        <v>0</v>
      </c>
    </row>
    <row r="88" spans="1:10" ht="30" customHeight="1" x14ac:dyDescent="0.3">
      <c r="A88" s="155">
        <v>2395</v>
      </c>
      <c r="B88" s="147" t="s">
        <v>192</v>
      </c>
      <c r="C88" s="52" t="s">
        <v>102</v>
      </c>
      <c r="D88" s="77">
        <v>14</v>
      </c>
      <c r="E88" s="77">
        <v>614</v>
      </c>
      <c r="F88" s="77">
        <v>5480783</v>
      </c>
      <c r="G88" s="77">
        <v>1652088</v>
      </c>
      <c r="H88" s="77">
        <v>7132871</v>
      </c>
      <c r="I88" s="77">
        <v>9</v>
      </c>
    </row>
    <row r="89" spans="1:10" ht="30" customHeight="1" x14ac:dyDescent="0.3">
      <c r="A89" s="155"/>
      <c r="B89" s="147"/>
      <c r="C89" s="128" t="s">
        <v>104</v>
      </c>
      <c r="D89" s="128">
        <v>14</v>
      </c>
      <c r="E89" s="128">
        <v>614</v>
      </c>
      <c r="F89" s="128">
        <v>5480783</v>
      </c>
      <c r="G89" s="128">
        <v>1652088</v>
      </c>
      <c r="H89" s="128">
        <v>7132871</v>
      </c>
      <c r="I89" s="128">
        <v>9</v>
      </c>
    </row>
    <row r="90" spans="1:10" ht="30" customHeight="1" x14ac:dyDescent="0.3">
      <c r="A90" s="155">
        <v>2410</v>
      </c>
      <c r="B90" s="147" t="s">
        <v>195</v>
      </c>
      <c r="C90" s="52" t="s">
        <v>102</v>
      </c>
      <c r="D90" s="77">
        <v>11</v>
      </c>
      <c r="E90" s="77">
        <v>3165</v>
      </c>
      <c r="F90" s="77">
        <v>33044483</v>
      </c>
      <c r="G90" s="77">
        <v>13535724</v>
      </c>
      <c r="H90" s="77">
        <v>46580207</v>
      </c>
      <c r="I90" s="77">
        <v>16</v>
      </c>
    </row>
    <row r="91" spans="1:10" ht="30" customHeight="1" x14ac:dyDescent="0.3">
      <c r="A91" s="155"/>
      <c r="B91" s="147"/>
      <c r="C91" s="128" t="s">
        <v>104</v>
      </c>
      <c r="D91" s="128">
        <v>11</v>
      </c>
      <c r="E91" s="128">
        <v>3165</v>
      </c>
      <c r="F91" s="128">
        <v>33044483</v>
      </c>
      <c r="G91" s="128">
        <v>13535724</v>
      </c>
      <c r="H91" s="128">
        <v>46580207</v>
      </c>
      <c r="I91" s="128">
        <v>16</v>
      </c>
    </row>
    <row r="92" spans="1:10" ht="30" customHeight="1" x14ac:dyDescent="0.3">
      <c r="A92" s="155">
        <v>2420</v>
      </c>
      <c r="B92" s="147" t="s">
        <v>55</v>
      </c>
      <c r="C92" s="52" t="s">
        <v>102</v>
      </c>
      <c r="D92" s="77">
        <v>5</v>
      </c>
      <c r="E92" s="77">
        <v>429</v>
      </c>
      <c r="F92" s="77">
        <v>4312512</v>
      </c>
      <c r="G92" s="77">
        <v>1374624</v>
      </c>
      <c r="H92" s="77">
        <v>5687136</v>
      </c>
      <c r="I92" s="77">
        <v>4</v>
      </c>
    </row>
    <row r="93" spans="1:10" ht="30" customHeight="1" x14ac:dyDescent="0.3">
      <c r="A93" s="155"/>
      <c r="B93" s="147"/>
      <c r="C93" s="128" t="s">
        <v>104</v>
      </c>
      <c r="D93" s="128">
        <v>5</v>
      </c>
      <c r="E93" s="128">
        <v>429</v>
      </c>
      <c r="F93" s="128">
        <v>4312512</v>
      </c>
      <c r="G93" s="128">
        <v>1374624</v>
      </c>
      <c r="H93" s="128">
        <v>5687136</v>
      </c>
      <c r="I93" s="128">
        <v>4</v>
      </c>
    </row>
    <row r="94" spans="1:10" ht="30" customHeight="1" x14ac:dyDescent="0.3">
      <c r="A94" s="155">
        <v>2432</v>
      </c>
      <c r="B94" s="147" t="s">
        <v>64</v>
      </c>
      <c r="C94" s="52" t="s">
        <v>103</v>
      </c>
      <c r="D94" s="77">
        <v>1</v>
      </c>
      <c r="E94" s="77">
        <v>321</v>
      </c>
      <c r="F94" s="77">
        <v>5328075</v>
      </c>
      <c r="G94" s="77">
        <v>3642224</v>
      </c>
      <c r="H94" s="77">
        <v>8970299</v>
      </c>
      <c r="I94" s="75">
        <v>0</v>
      </c>
    </row>
    <row r="95" spans="1:10" s="56" customFormat="1" ht="30" customHeight="1" x14ac:dyDescent="0.3">
      <c r="A95" s="155"/>
      <c r="B95" s="147"/>
      <c r="C95" s="128" t="s">
        <v>104</v>
      </c>
      <c r="D95" s="128">
        <v>1</v>
      </c>
      <c r="E95" s="128">
        <v>321</v>
      </c>
      <c r="F95" s="128">
        <v>5328075</v>
      </c>
      <c r="G95" s="128">
        <v>3642224</v>
      </c>
      <c r="H95" s="128">
        <v>8970299</v>
      </c>
      <c r="I95" s="130">
        <v>0</v>
      </c>
    </row>
    <row r="96" spans="1:10" ht="30" customHeight="1" x14ac:dyDescent="0.3">
      <c r="A96" s="154" t="s">
        <v>254</v>
      </c>
      <c r="B96" s="154"/>
      <c r="C96" s="154"/>
      <c r="D96" s="154"/>
      <c r="E96" s="154"/>
      <c r="F96" s="154"/>
      <c r="G96" s="154"/>
      <c r="H96" s="154"/>
      <c r="I96" s="154"/>
    </row>
    <row r="97" spans="1:10" ht="30" customHeight="1" x14ac:dyDescent="0.3">
      <c r="A97" s="151" t="s">
        <v>357</v>
      </c>
      <c r="B97" s="151"/>
      <c r="C97" s="151"/>
      <c r="D97" s="151"/>
      <c r="E97" s="151"/>
      <c r="F97" s="151"/>
      <c r="G97" s="151"/>
      <c r="H97" s="151"/>
      <c r="I97" s="151"/>
    </row>
    <row r="98" spans="1:10" s="39" customFormat="1" ht="37.5" customHeight="1" x14ac:dyDescent="0.25">
      <c r="A98" s="129" t="s">
        <v>3</v>
      </c>
      <c r="B98" s="129" t="s">
        <v>100</v>
      </c>
      <c r="C98" s="129" t="s">
        <v>68</v>
      </c>
      <c r="D98" s="129" t="s">
        <v>111</v>
      </c>
      <c r="E98" s="129" t="s">
        <v>106</v>
      </c>
      <c r="F98" s="129" t="s">
        <v>107</v>
      </c>
      <c r="G98" s="129" t="s">
        <v>108</v>
      </c>
      <c r="H98" s="129" t="s">
        <v>109</v>
      </c>
      <c r="I98" s="129" t="s">
        <v>110</v>
      </c>
      <c r="J98" s="45"/>
    </row>
    <row r="99" spans="1:10" ht="30" customHeight="1" x14ac:dyDescent="0.3">
      <c r="A99" s="155">
        <v>2511</v>
      </c>
      <c r="B99" s="147" t="s">
        <v>43</v>
      </c>
      <c r="C99" s="52" t="s">
        <v>102</v>
      </c>
      <c r="D99" s="77">
        <v>2</v>
      </c>
      <c r="E99" s="77">
        <v>180</v>
      </c>
      <c r="F99" s="77">
        <v>1400560</v>
      </c>
      <c r="G99" s="77">
        <v>924580</v>
      </c>
      <c r="H99" s="77">
        <v>2325140</v>
      </c>
      <c r="I99" s="77">
        <v>1</v>
      </c>
    </row>
    <row r="100" spans="1:10" ht="30" customHeight="1" x14ac:dyDescent="0.3">
      <c r="A100" s="155"/>
      <c r="B100" s="147"/>
      <c r="C100" s="128" t="s">
        <v>104</v>
      </c>
      <c r="D100" s="128">
        <v>2</v>
      </c>
      <c r="E100" s="128">
        <v>180</v>
      </c>
      <c r="F100" s="128">
        <v>1400560</v>
      </c>
      <c r="G100" s="128">
        <v>924580</v>
      </c>
      <c r="H100" s="128">
        <v>2325140</v>
      </c>
      <c r="I100" s="128">
        <v>1</v>
      </c>
    </row>
    <row r="101" spans="1:10" ht="30" customHeight="1" x14ac:dyDescent="0.3">
      <c r="A101" s="155">
        <v>2512</v>
      </c>
      <c r="B101" s="147" t="s">
        <v>197</v>
      </c>
      <c r="C101" s="52" t="s">
        <v>102</v>
      </c>
      <c r="D101" s="77">
        <v>1</v>
      </c>
      <c r="E101" s="77">
        <v>26</v>
      </c>
      <c r="F101" s="77">
        <v>174000</v>
      </c>
      <c r="G101" s="77">
        <v>128160</v>
      </c>
      <c r="H101" s="77">
        <v>302160</v>
      </c>
      <c r="I101" s="77">
        <v>2</v>
      </c>
    </row>
    <row r="102" spans="1:10" ht="30" customHeight="1" x14ac:dyDescent="0.3">
      <c r="A102" s="155"/>
      <c r="B102" s="147"/>
      <c r="C102" s="128" t="s">
        <v>104</v>
      </c>
      <c r="D102" s="128">
        <v>1</v>
      </c>
      <c r="E102" s="128">
        <v>26</v>
      </c>
      <c r="F102" s="128">
        <v>174000</v>
      </c>
      <c r="G102" s="128">
        <v>128160</v>
      </c>
      <c r="H102" s="128">
        <v>302160</v>
      </c>
      <c r="I102" s="128">
        <v>2</v>
      </c>
    </row>
    <row r="103" spans="1:10" ht="30" customHeight="1" x14ac:dyDescent="0.3">
      <c r="A103" s="155">
        <v>2720</v>
      </c>
      <c r="B103" s="147" t="s">
        <v>214</v>
      </c>
      <c r="C103" s="52" t="s">
        <v>102</v>
      </c>
      <c r="D103" s="77">
        <v>1</v>
      </c>
      <c r="E103" s="77">
        <v>79</v>
      </c>
      <c r="F103" s="77">
        <v>769900</v>
      </c>
      <c r="G103" s="77">
        <v>385620</v>
      </c>
      <c r="H103" s="77">
        <v>1155520</v>
      </c>
      <c r="I103" s="77">
        <v>2</v>
      </c>
    </row>
    <row r="104" spans="1:10" ht="30" customHeight="1" x14ac:dyDescent="0.3">
      <c r="A104" s="155"/>
      <c r="B104" s="147"/>
      <c r="C104" s="128" t="s">
        <v>104</v>
      </c>
      <c r="D104" s="128">
        <v>1</v>
      </c>
      <c r="E104" s="128">
        <v>79</v>
      </c>
      <c r="F104" s="128">
        <v>769900</v>
      </c>
      <c r="G104" s="128">
        <v>385620</v>
      </c>
      <c r="H104" s="128">
        <v>1155520</v>
      </c>
      <c r="I104" s="128">
        <v>2</v>
      </c>
    </row>
    <row r="105" spans="1:10" ht="30" customHeight="1" x14ac:dyDescent="0.3">
      <c r="A105" s="155">
        <v>2732</v>
      </c>
      <c r="B105" s="147" t="s">
        <v>216</v>
      </c>
      <c r="C105" s="52" t="s">
        <v>102</v>
      </c>
      <c r="D105" s="77">
        <v>1</v>
      </c>
      <c r="E105" s="77">
        <v>43</v>
      </c>
      <c r="F105" s="77">
        <v>376950</v>
      </c>
      <c r="G105" s="77">
        <v>143200</v>
      </c>
      <c r="H105" s="77">
        <v>520150</v>
      </c>
      <c r="I105" s="77">
        <v>2</v>
      </c>
    </row>
    <row r="106" spans="1:10" ht="30" customHeight="1" x14ac:dyDescent="0.3">
      <c r="A106" s="155"/>
      <c r="B106" s="147"/>
      <c r="C106" s="128" t="s">
        <v>104</v>
      </c>
      <c r="D106" s="128">
        <v>1</v>
      </c>
      <c r="E106" s="128">
        <v>43</v>
      </c>
      <c r="F106" s="128">
        <v>376950</v>
      </c>
      <c r="G106" s="128">
        <v>143200</v>
      </c>
      <c r="H106" s="128">
        <v>520150</v>
      </c>
      <c r="I106" s="128">
        <v>2</v>
      </c>
    </row>
    <row r="107" spans="1:10" ht="30" customHeight="1" x14ac:dyDescent="0.3">
      <c r="A107" s="155">
        <v>2750</v>
      </c>
      <c r="B107" s="147" t="s">
        <v>219</v>
      </c>
      <c r="C107" s="52" t="s">
        <v>102</v>
      </c>
      <c r="D107" s="77">
        <v>1</v>
      </c>
      <c r="E107" s="77">
        <v>61</v>
      </c>
      <c r="F107" s="77">
        <v>443400</v>
      </c>
      <c r="G107" s="77">
        <v>232080</v>
      </c>
      <c r="H107" s="77">
        <v>675480</v>
      </c>
      <c r="I107" s="77">
        <v>1</v>
      </c>
    </row>
    <row r="108" spans="1:10" ht="30" customHeight="1" x14ac:dyDescent="0.3">
      <c r="A108" s="155"/>
      <c r="B108" s="147"/>
      <c r="C108" s="128" t="s">
        <v>104</v>
      </c>
      <c r="D108" s="128">
        <v>1</v>
      </c>
      <c r="E108" s="128">
        <v>61</v>
      </c>
      <c r="F108" s="128">
        <v>443400</v>
      </c>
      <c r="G108" s="128">
        <v>232080</v>
      </c>
      <c r="H108" s="128">
        <v>675480</v>
      </c>
      <c r="I108" s="128">
        <v>1</v>
      </c>
    </row>
    <row r="109" spans="1:10" ht="30" customHeight="1" x14ac:dyDescent="0.3">
      <c r="A109" s="155">
        <v>3100</v>
      </c>
      <c r="B109" s="147" t="s">
        <v>248</v>
      </c>
      <c r="C109" s="52" t="s">
        <v>102</v>
      </c>
      <c r="D109" s="77">
        <v>5</v>
      </c>
      <c r="E109" s="77">
        <v>263</v>
      </c>
      <c r="F109" s="77">
        <v>2079078</v>
      </c>
      <c r="G109" s="77">
        <v>480062</v>
      </c>
      <c r="H109" s="77">
        <v>2559140</v>
      </c>
      <c r="I109" s="77">
        <v>5</v>
      </c>
    </row>
    <row r="110" spans="1:10" ht="30" customHeight="1" x14ac:dyDescent="0.3">
      <c r="A110" s="155"/>
      <c r="B110" s="147"/>
      <c r="C110" s="128" t="s">
        <v>104</v>
      </c>
      <c r="D110" s="128">
        <v>5</v>
      </c>
      <c r="E110" s="128">
        <v>263</v>
      </c>
      <c r="F110" s="128">
        <v>2079078</v>
      </c>
      <c r="G110" s="128">
        <v>480062</v>
      </c>
      <c r="H110" s="128">
        <v>2559140</v>
      </c>
      <c r="I110" s="128">
        <v>5</v>
      </c>
    </row>
    <row r="111" spans="1:10" ht="30" customHeight="1" x14ac:dyDescent="0.3">
      <c r="A111" s="149" t="s">
        <v>105</v>
      </c>
      <c r="B111" s="149"/>
      <c r="C111" s="149"/>
      <c r="D111" s="114">
        <v>167</v>
      </c>
      <c r="E111" s="114">
        <v>17139</v>
      </c>
      <c r="F111" s="114">
        <v>160861318.5</v>
      </c>
      <c r="G111" s="114">
        <v>67851702</v>
      </c>
      <c r="H111" s="114">
        <v>228713020.5</v>
      </c>
      <c r="I111" s="114">
        <v>128</v>
      </c>
    </row>
  </sheetData>
  <mergeCells count="101">
    <mergeCell ref="B37:B38"/>
    <mergeCell ref="A1:I1"/>
    <mergeCell ref="A2:I2"/>
    <mergeCell ref="B101:B102"/>
    <mergeCell ref="B103:B104"/>
    <mergeCell ref="B84:B85"/>
    <mergeCell ref="B86:B87"/>
    <mergeCell ref="B88:B89"/>
    <mergeCell ref="B90:B91"/>
    <mergeCell ref="B92:B93"/>
    <mergeCell ref="B94:B95"/>
    <mergeCell ref="A101:A102"/>
    <mergeCell ref="A103:A104"/>
    <mergeCell ref="B48:B49"/>
    <mergeCell ref="B20:B21"/>
    <mergeCell ref="B22:B23"/>
    <mergeCell ref="B24:B25"/>
    <mergeCell ref="B39:B40"/>
    <mergeCell ref="B44:B45"/>
    <mergeCell ref="B46:B47"/>
    <mergeCell ref="B79:B80"/>
    <mergeCell ref="B50:B51"/>
    <mergeCell ref="A54:I54"/>
    <mergeCell ref="A55:I55"/>
    <mergeCell ref="A99:A100"/>
    <mergeCell ref="B52:B53"/>
    <mergeCell ref="B57:B58"/>
    <mergeCell ref="B59:B60"/>
    <mergeCell ref="B61:B63"/>
    <mergeCell ref="B64:B65"/>
    <mergeCell ref="B66:B67"/>
    <mergeCell ref="B71:B72"/>
    <mergeCell ref="B73:B74"/>
    <mergeCell ref="B75:B76"/>
    <mergeCell ref="B77:B78"/>
    <mergeCell ref="B99:B100"/>
    <mergeCell ref="A82:I82"/>
    <mergeCell ref="A96:I96"/>
    <mergeCell ref="A97:I97"/>
    <mergeCell ref="A92:A93"/>
    <mergeCell ref="A94:A95"/>
    <mergeCell ref="A4:A5"/>
    <mergeCell ref="B4:B5"/>
    <mergeCell ref="A6:A7"/>
    <mergeCell ref="A8:A9"/>
    <mergeCell ref="A10:A11"/>
    <mergeCell ref="B6:B7"/>
    <mergeCell ref="B8:B9"/>
    <mergeCell ref="B10:B11"/>
    <mergeCell ref="A35:A36"/>
    <mergeCell ref="B12:B13"/>
    <mergeCell ref="B18:B19"/>
    <mergeCell ref="B26:B27"/>
    <mergeCell ref="B31:B32"/>
    <mergeCell ref="B33:B34"/>
    <mergeCell ref="B35:B36"/>
    <mergeCell ref="A12:A13"/>
    <mergeCell ref="A15:I15"/>
    <mergeCell ref="A16:I16"/>
    <mergeCell ref="A28:I28"/>
    <mergeCell ref="A29:I29"/>
    <mergeCell ref="A111:C111"/>
    <mergeCell ref="A109:A110"/>
    <mergeCell ref="B109:B110"/>
    <mergeCell ref="A107:A108"/>
    <mergeCell ref="B107:B108"/>
    <mergeCell ref="B105:B106"/>
    <mergeCell ref="A105:A106"/>
    <mergeCell ref="A46:A47"/>
    <mergeCell ref="A18:A19"/>
    <mergeCell ref="A20:A21"/>
    <mergeCell ref="A22:A23"/>
    <mergeCell ref="A24:A25"/>
    <mergeCell ref="A26:A27"/>
    <mergeCell ref="A31:A32"/>
    <mergeCell ref="A33:A34"/>
    <mergeCell ref="A37:A38"/>
    <mergeCell ref="A39:A40"/>
    <mergeCell ref="A44:A45"/>
    <mergeCell ref="A48:A49"/>
    <mergeCell ref="A42:I42"/>
    <mergeCell ref="A50:A51"/>
    <mergeCell ref="A52:A53"/>
    <mergeCell ref="A57:A58"/>
    <mergeCell ref="A81:I81"/>
    <mergeCell ref="A41:I41"/>
    <mergeCell ref="A59:A60"/>
    <mergeCell ref="A90:A91"/>
    <mergeCell ref="A64:A65"/>
    <mergeCell ref="A61:A63"/>
    <mergeCell ref="A66:A67"/>
    <mergeCell ref="A71:A72"/>
    <mergeCell ref="A73:A74"/>
    <mergeCell ref="A75:A76"/>
    <mergeCell ref="A77:A78"/>
    <mergeCell ref="A79:A80"/>
    <mergeCell ref="A84:A85"/>
    <mergeCell ref="A86:A87"/>
    <mergeCell ref="A88:A89"/>
    <mergeCell ref="A68:I68"/>
    <mergeCell ref="A69:I69"/>
  </mergeCells>
  <printOptions horizontalCentered="1" verticalCentered="1"/>
  <pageMargins left="0.5" right="0.5" top="0.5" bottom="0.5" header="0.3" footer="0.3"/>
  <pageSetup paperSize="9" firstPageNumber="14" orientation="landscape" useFirstPageNumber="1" r:id="rId1"/>
  <headerFooter>
    <oddFooter>&amp;C&amp;P</oddFooter>
  </headerFooter>
  <rowBreaks count="7" manualBreakCount="7">
    <brk id="14" max="8" man="1"/>
    <brk id="27" max="16383" man="1"/>
    <brk id="40" max="16383" man="1"/>
    <brk id="53" max="16383" man="1"/>
    <brk id="67" max="8" man="1"/>
    <brk id="80" max="8" man="1"/>
    <brk id="95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rightToLeft="1" tabSelected="1" view="pageBreakPreview" zoomScaleNormal="100" zoomScaleSheetLayoutView="100" workbookViewId="0">
      <selection activeCell="G6" sqref="G6"/>
    </sheetView>
  </sheetViews>
  <sheetFormatPr defaultColWidth="9" defaultRowHeight="30" customHeight="1" x14ac:dyDescent="0.3"/>
  <cols>
    <col min="1" max="1" width="9" style="20"/>
    <col min="2" max="2" width="17.5703125" style="20" customWidth="1"/>
    <col min="3" max="3" width="14.28515625" style="20" customWidth="1"/>
    <col min="4" max="4" width="17" style="20" customWidth="1"/>
    <col min="5" max="5" width="16" style="20" customWidth="1"/>
    <col min="6" max="6" width="14.42578125" style="20" customWidth="1"/>
    <col min="7" max="7" width="14.5703125" style="20" customWidth="1"/>
    <col min="8" max="8" width="15.28515625" style="20" customWidth="1"/>
    <col min="9" max="9" width="16.28515625" style="20" customWidth="1"/>
    <col min="10" max="16384" width="9" style="20"/>
  </cols>
  <sheetData>
    <row r="1" spans="1:9" ht="30" customHeight="1" x14ac:dyDescent="0.3">
      <c r="A1" s="159" t="s">
        <v>255</v>
      </c>
      <c r="B1" s="159"/>
      <c r="C1" s="159"/>
      <c r="D1" s="159"/>
      <c r="E1" s="159"/>
      <c r="F1" s="159"/>
      <c r="G1" s="159"/>
      <c r="H1" s="159"/>
      <c r="I1" s="159"/>
    </row>
    <row r="2" spans="1:9" ht="30" customHeight="1" x14ac:dyDescent="0.3">
      <c r="A2" s="160" t="s">
        <v>358</v>
      </c>
      <c r="B2" s="160"/>
      <c r="C2" s="160"/>
      <c r="D2" s="160"/>
      <c r="E2" s="160"/>
      <c r="F2" s="160"/>
      <c r="G2" s="160"/>
      <c r="H2" s="160"/>
      <c r="I2" s="160"/>
    </row>
    <row r="3" spans="1:9" s="41" customFormat="1" ht="30" customHeight="1" x14ac:dyDescent="0.25">
      <c r="A3" s="127" t="s">
        <v>120</v>
      </c>
      <c r="B3" s="127" t="s">
        <v>100</v>
      </c>
      <c r="C3" s="127" t="s">
        <v>68</v>
      </c>
      <c r="D3" s="127" t="s">
        <v>112</v>
      </c>
      <c r="E3" s="127" t="s">
        <v>113</v>
      </c>
      <c r="F3" s="127" t="s">
        <v>114</v>
      </c>
      <c r="G3" s="127" t="s">
        <v>115</v>
      </c>
      <c r="H3" s="127" t="s">
        <v>116</v>
      </c>
      <c r="I3" s="127" t="s">
        <v>117</v>
      </c>
    </row>
    <row r="4" spans="1:9" ht="30" customHeight="1" x14ac:dyDescent="0.3">
      <c r="A4" s="161" t="s">
        <v>118</v>
      </c>
      <c r="B4" s="161" t="s">
        <v>119</v>
      </c>
      <c r="C4" s="40" t="s">
        <v>101</v>
      </c>
      <c r="D4" s="77">
        <v>61702136</v>
      </c>
      <c r="E4" s="77">
        <v>61695386</v>
      </c>
      <c r="F4" s="75">
        <v>0</v>
      </c>
      <c r="G4" s="75">
        <v>0</v>
      </c>
      <c r="H4" s="77">
        <v>61695386</v>
      </c>
      <c r="I4" s="77">
        <v>61695386</v>
      </c>
    </row>
    <row r="5" spans="1:9" ht="30" customHeight="1" x14ac:dyDescent="0.3">
      <c r="A5" s="162"/>
      <c r="B5" s="162"/>
      <c r="C5" s="40" t="s">
        <v>102</v>
      </c>
      <c r="D5" s="77">
        <v>4798474217</v>
      </c>
      <c r="E5" s="77">
        <v>4830935304</v>
      </c>
      <c r="F5" s="77">
        <v>18522527</v>
      </c>
      <c r="G5" s="77">
        <v>24031888</v>
      </c>
      <c r="H5" s="77">
        <v>4873489719</v>
      </c>
      <c r="I5" s="77">
        <v>4766283792</v>
      </c>
    </row>
    <row r="6" spans="1:9" ht="30" customHeight="1" x14ac:dyDescent="0.3">
      <c r="A6" s="163"/>
      <c r="B6" s="163"/>
      <c r="C6" s="40" t="s">
        <v>103</v>
      </c>
      <c r="D6" s="77">
        <v>45712398</v>
      </c>
      <c r="E6" s="77">
        <v>46617196</v>
      </c>
      <c r="F6" s="75">
        <v>0</v>
      </c>
      <c r="G6" s="75">
        <v>0</v>
      </c>
      <c r="H6" s="77">
        <v>46617196</v>
      </c>
      <c r="I6" s="77">
        <v>46617196</v>
      </c>
    </row>
    <row r="7" spans="1:9" ht="30" customHeight="1" x14ac:dyDescent="0.3">
      <c r="A7" s="164" t="s">
        <v>105</v>
      </c>
      <c r="B7" s="165"/>
      <c r="C7" s="166"/>
      <c r="D7" s="114">
        <v>4905888751</v>
      </c>
      <c r="E7" s="114">
        <v>4939247886</v>
      </c>
      <c r="F7" s="114">
        <v>18522527</v>
      </c>
      <c r="G7" s="114">
        <v>24031888</v>
      </c>
      <c r="H7" s="114">
        <v>4981802301</v>
      </c>
      <c r="I7" s="114">
        <v>4874596374</v>
      </c>
    </row>
  </sheetData>
  <mergeCells count="5">
    <mergeCell ref="A1:I1"/>
    <mergeCell ref="A2:I2"/>
    <mergeCell ref="B4:B6"/>
    <mergeCell ref="A4:A6"/>
    <mergeCell ref="A7:C7"/>
  </mergeCells>
  <printOptions horizontalCentered="1" verticalCentered="1"/>
  <pageMargins left="0.5" right="0.5" top="0.75" bottom="0.75" header="0.3" footer="0.3"/>
  <pageSetup paperSize="9" firstPageNumber="22" orientation="landscape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41</vt:i4>
      </vt:variant>
      <vt:variant>
        <vt:lpstr>Named Ranges</vt:lpstr>
      </vt:variant>
      <vt:variant>
        <vt:i4>21</vt:i4>
      </vt:variant>
    </vt:vector>
  </HeadingPairs>
  <TitlesOfParts>
    <vt:vector size="62" baseType="lpstr">
      <vt:lpstr>data</vt:lpstr>
      <vt:lpstr>Sheet11</vt:lpstr>
      <vt:lpstr>Sheet10</vt:lpstr>
      <vt:lpstr>Sheet3</vt:lpstr>
      <vt:lpstr>دليل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'19'!Print_Area</vt:lpstr>
      <vt:lpstr>'20'!Print_Area</vt:lpstr>
      <vt:lpstr>'22'!Print_Area</vt:lpstr>
      <vt:lpstr>'23'!Print_Area</vt:lpstr>
      <vt:lpstr>'26'!Print_Area</vt:lpstr>
      <vt:lpstr>'32'!Print_Area</vt:lpstr>
      <vt:lpstr>'37'!Print_Area</vt:lpstr>
      <vt:lpstr>'40'!Print_Area</vt:lpstr>
      <vt:lpstr>'41'!Print_Area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2024-04-14T08:40:47Z</cp:lastPrinted>
  <dcterms:created xsi:type="dcterms:W3CDTF">2024-01-04T09:49:18Z</dcterms:created>
  <dcterms:modified xsi:type="dcterms:W3CDTF">2024-04-14T08:48:36Z</dcterms:modified>
</cp:coreProperties>
</file>